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1760" windowHeight="10050"/>
  </bookViews>
  <sheets>
    <sheet name="Отчет по програми 2017" sheetId="2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H144" i="2" l="1"/>
  <c r="H152" i="2" s="1"/>
  <c r="H180" i="2" s="1"/>
  <c r="G144" i="2"/>
  <c r="G152" i="2" s="1"/>
  <c r="G180" i="2" s="1"/>
  <c r="F144" i="2"/>
  <c r="F152" i="2" s="1"/>
  <c r="F180" i="2" s="1"/>
  <c r="E144" i="2"/>
  <c r="E152" i="2" s="1"/>
  <c r="E180" i="2" s="1"/>
  <c r="D144" i="2"/>
  <c r="D152" i="2" s="1"/>
  <c r="D180" i="2" s="1"/>
  <c r="C144" i="2"/>
  <c r="C152" i="2" s="1"/>
  <c r="C180" i="2" s="1"/>
  <c r="H127" i="2"/>
  <c r="H135" i="2" s="1"/>
  <c r="H179" i="2" s="1"/>
  <c r="H178" i="2" s="1"/>
  <c r="G127" i="2"/>
  <c r="F127" i="2"/>
  <c r="F135" i="2" s="1"/>
  <c r="F179" i="2" s="1"/>
  <c r="F178" i="2" s="1"/>
  <c r="E127" i="2"/>
  <c r="E135" i="2" s="1"/>
  <c r="E179" i="2" s="1"/>
  <c r="E178" i="2" s="1"/>
  <c r="D127" i="2"/>
  <c r="D135" i="2" s="1"/>
  <c r="D179" i="2" s="1"/>
  <c r="D178" i="2" s="1"/>
  <c r="C127" i="2"/>
  <c r="H110" i="2"/>
  <c r="H118" i="2" s="1"/>
  <c r="H177" i="2" s="1"/>
  <c r="H176" i="2" s="1"/>
  <c r="G110" i="2"/>
  <c r="F110" i="2"/>
  <c r="F118" i="2" s="1"/>
  <c r="F177" i="2" s="1"/>
  <c r="F176" i="2" s="1"/>
  <c r="E110" i="2"/>
  <c r="D110" i="2"/>
  <c r="D118" i="2" s="1"/>
  <c r="D177" i="2" s="1"/>
  <c r="D176" i="2" s="1"/>
  <c r="C110" i="2"/>
  <c r="H93" i="2"/>
  <c r="H101" i="2" s="1"/>
  <c r="H175" i="2" s="1"/>
  <c r="H174" i="2" s="1"/>
  <c r="G93" i="2"/>
  <c r="G101" i="2" s="1"/>
  <c r="G175" i="2" s="1"/>
  <c r="G174" i="2" s="1"/>
  <c r="F93" i="2"/>
  <c r="F101" i="2" s="1"/>
  <c r="F175" i="2" s="1"/>
  <c r="F174" i="2" s="1"/>
  <c r="E93" i="2"/>
  <c r="E101" i="2" s="1"/>
  <c r="E175" i="2" s="1"/>
  <c r="E174" i="2" s="1"/>
  <c r="D93" i="2"/>
  <c r="D101" i="2" s="1"/>
  <c r="D175" i="2" s="1"/>
  <c r="D174" i="2" s="1"/>
  <c r="C93" i="2"/>
  <c r="C101" i="2" s="1"/>
  <c r="C175" i="2" s="1"/>
  <c r="C174" i="2" s="1"/>
  <c r="H76" i="2"/>
  <c r="H84" i="2" s="1"/>
  <c r="H173" i="2" s="1"/>
  <c r="H172" i="2" s="1"/>
  <c r="G76" i="2"/>
  <c r="G84" i="2" s="1"/>
  <c r="G173" i="2" s="1"/>
  <c r="G172" i="2" s="1"/>
  <c r="F76" i="2"/>
  <c r="F84" i="2" s="1"/>
  <c r="F173" i="2" s="1"/>
  <c r="F172" i="2" s="1"/>
  <c r="E76" i="2"/>
  <c r="E84" i="2" s="1"/>
  <c r="E173" i="2" s="1"/>
  <c r="E172" i="2" s="1"/>
  <c r="D76" i="2"/>
  <c r="D84" i="2" s="1"/>
  <c r="D173" i="2" s="1"/>
  <c r="D172" i="2" s="1"/>
  <c r="C76" i="2"/>
  <c r="C84" i="2" s="1"/>
  <c r="C173" i="2" s="1"/>
  <c r="C172" i="2" s="1"/>
  <c r="H59" i="2"/>
  <c r="H67" i="2" s="1"/>
  <c r="H171" i="2" s="1"/>
  <c r="H170" i="2" s="1"/>
  <c r="G59" i="2"/>
  <c r="G67" i="2" s="1"/>
  <c r="G171" i="2" s="1"/>
  <c r="G170" i="2" s="1"/>
  <c r="F59" i="2"/>
  <c r="F67" i="2" s="1"/>
  <c r="F171" i="2" s="1"/>
  <c r="F170" i="2" s="1"/>
  <c r="E59" i="2"/>
  <c r="E67" i="2" s="1"/>
  <c r="E171" i="2" s="1"/>
  <c r="E170" i="2" s="1"/>
  <c r="D59" i="2"/>
  <c r="D67" i="2" s="1"/>
  <c r="D171" i="2" s="1"/>
  <c r="D170" i="2" s="1"/>
  <c r="C59" i="2"/>
  <c r="C67" i="2" s="1"/>
  <c r="C171" i="2" s="1"/>
  <c r="C170" i="2" s="1"/>
  <c r="G135" i="2"/>
  <c r="G179" i="2" s="1"/>
  <c r="G178" i="2" s="1"/>
  <c r="C135" i="2"/>
  <c r="C179" i="2" s="1"/>
  <c r="C178" i="2" s="1"/>
  <c r="G118" i="2"/>
  <c r="G177" i="2" s="1"/>
  <c r="G176" i="2" s="1"/>
  <c r="E118" i="2"/>
  <c r="E177" i="2" s="1"/>
  <c r="E176" i="2" s="1"/>
  <c r="C118" i="2"/>
  <c r="C177" i="2" s="1"/>
  <c r="C176" i="2" s="1"/>
  <c r="H42" i="2"/>
  <c r="H50" i="2" s="1"/>
  <c r="H169" i="2" s="1"/>
  <c r="H168" i="2" s="1"/>
  <c r="G42" i="2"/>
  <c r="G50" i="2" s="1"/>
  <c r="G169" i="2" s="1"/>
  <c r="G168" i="2" s="1"/>
  <c r="F42" i="2"/>
  <c r="F50" i="2" s="1"/>
  <c r="F169" i="2" s="1"/>
  <c r="F168" i="2" s="1"/>
  <c r="E42" i="2"/>
  <c r="E50" i="2" s="1"/>
  <c r="E169" i="2" s="1"/>
  <c r="E168" i="2" s="1"/>
  <c r="D42" i="2"/>
  <c r="D50" i="2" s="1"/>
  <c r="D169" i="2" s="1"/>
  <c r="D168" i="2" s="1"/>
  <c r="C42" i="2"/>
  <c r="C50" i="2" s="1"/>
  <c r="C169" i="2" s="1"/>
  <c r="C168" i="2" s="1"/>
  <c r="H25" i="2"/>
  <c r="H33" i="2" s="1"/>
  <c r="H167" i="2" s="1"/>
  <c r="H166" i="2" s="1"/>
  <c r="G25" i="2"/>
  <c r="G33" i="2" s="1"/>
  <c r="G167" i="2" s="1"/>
  <c r="G166" i="2" s="1"/>
  <c r="F25" i="2"/>
  <c r="F33" i="2" s="1"/>
  <c r="F167" i="2" s="1"/>
  <c r="F166" i="2" s="1"/>
  <c r="E25" i="2"/>
  <c r="E33" i="2" s="1"/>
  <c r="E167" i="2" s="1"/>
  <c r="E166" i="2" s="1"/>
  <c r="D25" i="2"/>
  <c r="D33" i="2" s="1"/>
  <c r="D167" i="2" s="1"/>
  <c r="D166" i="2" s="1"/>
  <c r="C25" i="2"/>
  <c r="C33" i="2" s="1"/>
  <c r="C167" i="2" s="1"/>
  <c r="C166" i="2" s="1"/>
  <c r="H8" i="2"/>
  <c r="H16" i="2" s="1"/>
  <c r="H165" i="2" s="1"/>
  <c r="H164" i="2" s="1"/>
  <c r="G8" i="2"/>
  <c r="G16" i="2" s="1"/>
  <c r="G165" i="2" s="1"/>
  <c r="G164" i="2" s="1"/>
  <c r="F8" i="2"/>
  <c r="F16" i="2" s="1"/>
  <c r="F165" i="2" s="1"/>
  <c r="F164" i="2" s="1"/>
  <c r="E8" i="2"/>
  <c r="E16" i="2" s="1"/>
  <c r="E165" i="2" s="1"/>
  <c r="E164" i="2" s="1"/>
  <c r="D8" i="2"/>
  <c r="D16" i="2" s="1"/>
  <c r="D165" i="2" s="1"/>
  <c r="D164" i="2" s="1"/>
  <c r="C8" i="2"/>
  <c r="C16" i="2" s="1"/>
  <c r="C165" i="2" s="1"/>
  <c r="C164" i="2" s="1"/>
  <c r="G181" i="2" l="1"/>
  <c r="F181" i="2"/>
  <c r="C181" i="2"/>
  <c r="E181" i="2"/>
  <c r="D181" i="2"/>
  <c r="H181" i="2"/>
</calcChain>
</file>

<file path=xl/sharedStrings.xml><?xml version="1.0" encoding="utf-8"?>
<sst xmlns="http://schemas.openxmlformats.org/spreadsheetml/2006/main" count="283" uniqueCount="40">
  <si>
    <t>Отчет на разходите по области на политики и бюджетни програми</t>
  </si>
  <si>
    <t>(отчетен период)</t>
  </si>
  <si>
    <t>Наименование на областта на политика /бюджетната програма (в лева)</t>
  </si>
  <si>
    <t>Уточнен</t>
  </si>
  <si>
    <t>Отчет</t>
  </si>
  <si>
    <t>към</t>
  </si>
  <si>
    <t>Бюджетна програма „Администрация“</t>
  </si>
  <si>
    <t>Общо разходи</t>
  </si>
  <si>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</si>
  <si>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</si>
  <si>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</si>
  <si>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</si>
  <si>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</si>
  <si>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</si>
  <si>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</si>
  <si>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</si>
  <si>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</si>
  <si>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Общо разходи по бюджета (I+II)</t>
  </si>
  <si>
    <t>Численост на щатния персонал</t>
  </si>
  <si>
    <t>Разходи ПУДООС</t>
  </si>
  <si>
    <t>Политика в областта на Националната система за мониторинг на околната среда и информационна обезпеченост</t>
  </si>
  <si>
    <t>Програма 1 "Оценка, управление и опазване на водите на Република България"</t>
  </si>
  <si>
    <t>Програма 2 "Интегрирана система за управление на отпадъците, опазване на земните недара и почвите"</t>
  </si>
  <si>
    <t>Програма 3 "Намаляване на вредните емисии в атмосферата и подобряване качеството на атмосферния въздух"</t>
  </si>
  <si>
    <t>Програма 4 "Съхраняване, укрепване и възстановяване на екосистеми, местообитания, видове и генетичните им ресурси"</t>
  </si>
  <si>
    <t>Програма 5 "Информиране, участие на обществеността в процеса на вземане на решения и прилагане на механизмите за контрол"</t>
  </si>
  <si>
    <t>Програма 6 "Оценка и управление на въздействието върху околната среда"</t>
  </si>
  <si>
    <t>Програма 7 "Управление на дейностите по изменение на климата"</t>
  </si>
  <si>
    <t xml:space="preserve">Програма 8 "Национална система за мониторинг на околната среда и информационна обезпеченост" </t>
  </si>
  <si>
    <t>Програма 9 "Администрация"</t>
  </si>
  <si>
    <t>Политика в областта на опазването и ползването на компонените на околната среда</t>
  </si>
  <si>
    <t>Програма 8 "Национална система за мониторинг на околната среда и информационна обезпеченост"</t>
  </si>
  <si>
    <t>Закон 2017</t>
  </si>
  <si>
    <t>План 2017 г.</t>
  </si>
  <si>
    <t>31 март 2017 г.</t>
  </si>
  <si>
    <t>30 юни 2017 г.</t>
  </si>
  <si>
    <t>30 септември 2017 г.</t>
  </si>
  <si>
    <t>31 декември 2017 г.</t>
  </si>
  <si>
    <t>Програма 2 "Интегрирана система за управление на отпадъците и опазване на почвите"</t>
  </si>
  <si>
    <t>към 31.12.2017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</si>
</sst>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2" borderId="7" xfId="0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 indent="1"/>
    </xf>
    <xf numFmtId="0" fontId="9" fillId="2" borderId="11" xfId="0" applyFont="1" applyFill="1" applyBorder="1" applyAlignment="1">
      <alignment horizontal="justify" vertical="top" wrapText="1"/>
    </xf>
    <xf numFmtId="0" fontId="1" fillId="3" borderId="3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2" fillId="0" borderId="7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1"/>
  <sheetViews>
    <sheetView tabSelected="1" topLeftCell="A175" workbookViewId="0">
      <selection activeCell="H181" sqref="H181"/>
    </sheetView>
  </sheetViews>
  <sheetFormatPr defaultRowHeight="15.75" x14ac:dyDescent="0.25"/>
  <cols>
    <col min="2" max="2" width="36.25" customWidth="1"/>
    <col min="4" max="4" width="10.125" customWidth="1"/>
  </cols>
  <sheetData>
    <row r="1" spans="2:8" x14ac:dyDescent="0.25">
      <c r="B1" s="39" t="s">
        <v>8</v>
      </c>
      <c r="C1" s="39"/>
      <c r="D1" s="39"/>
      <c r="E1" s="39"/>
      <c r="F1" s="39"/>
      <c r="G1" s="39"/>
      <c r="H1" s="39"/>
    </row>
    <row r="2" spans="2:8" x14ac:dyDescent="0.25">
      <c r="B2" s="39" t="s">
        <v>39</v>
      </c>
      <c r="C2" s="39"/>
      <c r="D2" s="39"/>
      <c r="E2" s="39"/>
      <c r="F2" s="39"/>
      <c r="G2" s="39"/>
      <c r="H2" s="39"/>
    </row>
    <row r="3" spans="2:8" ht="16.5" thickBot="1" x14ac:dyDescent="0.3">
      <c r="B3" s="39" t="s">
        <v>1</v>
      </c>
      <c r="C3" s="39"/>
      <c r="D3" s="39"/>
      <c r="E3" s="39"/>
      <c r="F3" s="39"/>
      <c r="G3" s="39"/>
      <c r="H3" s="39"/>
    </row>
    <row r="4" spans="2:8" ht="16.5" thickBot="1" x14ac:dyDescent="0.3">
      <c r="B4" s="46" t="s">
        <v>21</v>
      </c>
      <c r="C4" s="47"/>
      <c r="D4" s="47"/>
      <c r="E4" s="47"/>
      <c r="F4" s="47"/>
      <c r="G4" s="47"/>
      <c r="H4" s="48"/>
    </row>
    <row r="5" spans="2:8" x14ac:dyDescent="0.25">
      <c r="B5" s="11" t="s">
        <v>9</v>
      </c>
      <c r="C5" s="2" t="s">
        <v>32</v>
      </c>
      <c r="D5" s="2" t="s">
        <v>3</v>
      </c>
      <c r="E5" s="2" t="s">
        <v>4</v>
      </c>
      <c r="F5" s="2" t="s">
        <v>4</v>
      </c>
      <c r="G5" s="2" t="s">
        <v>4</v>
      </c>
      <c r="H5" s="2" t="s">
        <v>4</v>
      </c>
    </row>
    <row r="6" spans="2:8" x14ac:dyDescent="0.25">
      <c r="B6" s="11" t="s">
        <v>10</v>
      </c>
      <c r="C6" s="2"/>
      <c r="D6" s="2" t="s">
        <v>33</v>
      </c>
      <c r="E6" s="2" t="s">
        <v>5</v>
      </c>
      <c r="F6" s="2" t="s">
        <v>5</v>
      </c>
      <c r="G6" s="2" t="s">
        <v>5</v>
      </c>
      <c r="H6" s="2" t="s">
        <v>5</v>
      </c>
    </row>
    <row r="7" spans="2:8" ht="39" thickBot="1" x14ac:dyDescent="0.3">
      <c r="B7" s="9"/>
      <c r="C7" s="3"/>
      <c r="D7" s="3"/>
      <c r="E7" s="4" t="s">
        <v>34</v>
      </c>
      <c r="F7" s="4" t="s">
        <v>35</v>
      </c>
      <c r="G7" s="4" t="s">
        <v>36</v>
      </c>
      <c r="H7" s="4" t="s">
        <v>37</v>
      </c>
    </row>
    <row r="8" spans="2:8" ht="16.5" thickBot="1" x14ac:dyDescent="0.3">
      <c r="B8" s="24" t="s">
        <v>11</v>
      </c>
      <c r="C8" s="23">
        <f>C10+C11+C12</f>
        <v>31471</v>
      </c>
      <c r="D8" s="23">
        <f t="shared" ref="D8:H8" si="0">D10+D11+D12</f>
        <v>36872</v>
      </c>
      <c r="E8" s="23">
        <f t="shared" si="0"/>
        <v>8226</v>
      </c>
      <c r="F8" s="23">
        <f t="shared" si="0"/>
        <v>18543</v>
      </c>
      <c r="G8" s="23">
        <f t="shared" si="0"/>
        <v>27629</v>
      </c>
      <c r="H8" s="23">
        <f t="shared" si="0"/>
        <v>36786</v>
      </c>
    </row>
    <row r="9" spans="2:8" ht="16.5" thickBot="1" x14ac:dyDescent="0.3">
      <c r="B9" s="8" t="s">
        <v>12</v>
      </c>
      <c r="C9" s="6"/>
      <c r="D9" s="6"/>
      <c r="E9" s="6"/>
      <c r="F9" s="6"/>
      <c r="G9" s="6"/>
      <c r="H9" s="6"/>
    </row>
    <row r="10" spans="2:8" ht="16.5" thickBot="1" x14ac:dyDescent="0.3">
      <c r="B10" s="25" t="s">
        <v>13</v>
      </c>
      <c r="C10" s="22">
        <v>27471</v>
      </c>
      <c r="D10" s="22">
        <v>32722</v>
      </c>
      <c r="E10" s="22">
        <v>7736</v>
      </c>
      <c r="F10" s="22">
        <v>16295</v>
      </c>
      <c r="G10" s="22">
        <v>24485</v>
      </c>
      <c r="H10" s="22">
        <v>32636</v>
      </c>
    </row>
    <row r="11" spans="2:8" ht="16.5" thickBot="1" x14ac:dyDescent="0.3">
      <c r="B11" s="25" t="s">
        <v>14</v>
      </c>
      <c r="C11" s="22">
        <v>4000</v>
      </c>
      <c r="D11" s="22">
        <v>4150</v>
      </c>
      <c r="E11" s="22">
        <v>490</v>
      </c>
      <c r="F11" s="22">
        <v>2248</v>
      </c>
      <c r="G11" s="22">
        <v>3144</v>
      </c>
      <c r="H11" s="22">
        <v>4150</v>
      </c>
    </row>
    <row r="12" spans="2:8" ht="16.5" thickBot="1" x14ac:dyDescent="0.3">
      <c r="B12" s="25" t="s">
        <v>15</v>
      </c>
      <c r="C12" s="22"/>
      <c r="D12" s="22"/>
      <c r="E12" s="22"/>
      <c r="F12" s="22"/>
      <c r="G12" s="22"/>
      <c r="H12" s="22"/>
    </row>
    <row r="13" spans="2:8" ht="16.5" thickBot="1" x14ac:dyDescent="0.3">
      <c r="B13" s="26" t="s">
        <v>19</v>
      </c>
      <c r="C13" s="21"/>
      <c r="D13" s="21"/>
      <c r="E13" s="21"/>
      <c r="F13" s="21"/>
      <c r="G13" s="21"/>
      <c r="H13" s="21"/>
    </row>
    <row r="14" spans="2:8" ht="26.25" thickBot="1" x14ac:dyDescent="0.3">
      <c r="B14" s="12" t="s">
        <v>16</v>
      </c>
      <c r="C14" s="7"/>
      <c r="D14" s="7"/>
      <c r="E14" s="7"/>
      <c r="F14" s="7"/>
      <c r="G14" s="7"/>
      <c r="H14" s="7"/>
    </row>
    <row r="15" spans="2:8" ht="16.5" thickBot="1" x14ac:dyDescent="0.3">
      <c r="B15" s="8"/>
      <c r="C15" s="6"/>
      <c r="D15" s="6"/>
      <c r="E15" s="6"/>
      <c r="F15" s="6"/>
      <c r="G15" s="6"/>
      <c r="H15" s="6"/>
    </row>
    <row r="16" spans="2:8" ht="16.5" thickBot="1" x14ac:dyDescent="0.3">
      <c r="B16" s="24" t="s">
        <v>17</v>
      </c>
      <c r="C16" s="23">
        <f t="shared" ref="C16:H16" si="1">C8+C14</f>
        <v>31471</v>
      </c>
      <c r="D16" s="23">
        <f t="shared" si="1"/>
        <v>36872</v>
      </c>
      <c r="E16" s="23">
        <f t="shared" si="1"/>
        <v>8226</v>
      </c>
      <c r="F16" s="23">
        <f t="shared" si="1"/>
        <v>18543</v>
      </c>
      <c r="G16" s="23">
        <f t="shared" si="1"/>
        <v>27629</v>
      </c>
      <c r="H16" s="23">
        <f t="shared" si="1"/>
        <v>36786</v>
      </c>
    </row>
    <row r="17" spans="2:8" ht="16.5" thickBot="1" x14ac:dyDescent="0.3">
      <c r="B17" s="8"/>
      <c r="C17" s="6"/>
      <c r="D17" s="6"/>
      <c r="E17" s="6"/>
      <c r="F17" s="6"/>
      <c r="G17" s="6"/>
      <c r="H17" s="6"/>
    </row>
    <row r="18" spans="2:8" ht="16.5" thickBot="1" x14ac:dyDescent="0.3">
      <c r="B18" s="27" t="s">
        <v>18</v>
      </c>
      <c r="C18" s="28">
        <v>2</v>
      </c>
      <c r="D18" s="28">
        <v>2</v>
      </c>
      <c r="E18" s="28">
        <v>2</v>
      </c>
      <c r="F18" s="28">
        <v>2</v>
      </c>
      <c r="G18" s="28">
        <v>2</v>
      </c>
      <c r="H18" s="28">
        <v>2</v>
      </c>
    </row>
    <row r="19" spans="2:8" x14ac:dyDescent="0.25">
      <c r="B19" s="13"/>
    </row>
    <row r="20" spans="2:8" ht="16.5" thickBot="1" x14ac:dyDescent="0.3"/>
    <row r="21" spans="2:8" ht="16.5" thickBot="1" x14ac:dyDescent="0.3">
      <c r="B21" s="46" t="s">
        <v>38</v>
      </c>
      <c r="C21" s="47"/>
      <c r="D21" s="47"/>
      <c r="E21" s="47"/>
      <c r="F21" s="47"/>
      <c r="G21" s="47"/>
      <c r="H21" s="48"/>
    </row>
    <row r="22" spans="2:8" x14ac:dyDescent="0.25">
      <c r="B22" s="11" t="s">
        <v>9</v>
      </c>
      <c r="C22" s="2" t="s">
        <v>32</v>
      </c>
      <c r="D22" s="2" t="s">
        <v>3</v>
      </c>
      <c r="E22" s="2" t="s">
        <v>4</v>
      </c>
      <c r="F22" s="2" t="s">
        <v>4</v>
      </c>
      <c r="G22" s="2" t="s">
        <v>4</v>
      </c>
      <c r="H22" s="2" t="s">
        <v>4</v>
      </c>
    </row>
    <row r="23" spans="2:8" x14ac:dyDescent="0.25">
      <c r="B23" s="11" t="s">
        <v>10</v>
      </c>
      <c r="C23" s="2"/>
      <c r="D23" s="2" t="s">
        <v>33</v>
      </c>
      <c r="E23" s="2" t="s">
        <v>5</v>
      </c>
      <c r="F23" s="2" t="s">
        <v>5</v>
      </c>
      <c r="G23" s="2" t="s">
        <v>5</v>
      </c>
      <c r="H23" s="2" t="s">
        <v>5</v>
      </c>
    </row>
    <row r="24" spans="2:8" ht="39" thickBot="1" x14ac:dyDescent="0.3">
      <c r="B24" s="9"/>
      <c r="C24" s="3"/>
      <c r="D24" s="3"/>
      <c r="E24" s="4" t="s">
        <v>34</v>
      </c>
      <c r="F24" s="4" t="s">
        <v>35</v>
      </c>
      <c r="G24" s="4" t="s">
        <v>36</v>
      </c>
      <c r="H24" s="4" t="s">
        <v>37</v>
      </c>
    </row>
    <row r="25" spans="2:8" ht="16.5" thickBot="1" x14ac:dyDescent="0.3">
      <c r="B25" s="24" t="s">
        <v>11</v>
      </c>
      <c r="C25" s="23">
        <f>C27+C28+C29</f>
        <v>94100</v>
      </c>
      <c r="D25" s="23">
        <f t="shared" ref="D25:H25" si="2">D27+D28+D29</f>
        <v>106289</v>
      </c>
      <c r="E25" s="23">
        <f t="shared" si="2"/>
        <v>34079</v>
      </c>
      <c r="F25" s="23">
        <f t="shared" si="2"/>
        <v>55438</v>
      </c>
      <c r="G25" s="23">
        <f t="shared" si="2"/>
        <v>76330</v>
      </c>
      <c r="H25" s="23">
        <f t="shared" si="2"/>
        <v>105794</v>
      </c>
    </row>
    <row r="26" spans="2:8" ht="16.5" thickBot="1" x14ac:dyDescent="0.3">
      <c r="B26" s="8" t="s">
        <v>12</v>
      </c>
      <c r="C26" s="6"/>
      <c r="D26" s="6"/>
      <c r="E26" s="6"/>
      <c r="F26" s="6"/>
      <c r="G26" s="6"/>
      <c r="H26" s="6"/>
    </row>
    <row r="27" spans="2:8" ht="16.5" thickBot="1" x14ac:dyDescent="0.3">
      <c r="B27" s="25" t="s">
        <v>13</v>
      </c>
      <c r="C27" s="29">
        <v>78432</v>
      </c>
      <c r="D27" s="29">
        <v>88371</v>
      </c>
      <c r="E27" s="29">
        <v>31052</v>
      </c>
      <c r="F27" s="29">
        <v>49393</v>
      </c>
      <c r="G27" s="29">
        <v>68654</v>
      </c>
      <c r="H27" s="29">
        <v>87877</v>
      </c>
    </row>
    <row r="28" spans="2:8" ht="16.5" thickBot="1" x14ac:dyDescent="0.3">
      <c r="B28" s="25" t="s">
        <v>14</v>
      </c>
      <c r="C28" s="29">
        <v>15668</v>
      </c>
      <c r="D28" s="29">
        <v>15797</v>
      </c>
      <c r="E28" s="29">
        <v>3027</v>
      </c>
      <c r="F28" s="29">
        <v>6045</v>
      </c>
      <c r="G28" s="29">
        <v>7676</v>
      </c>
      <c r="H28" s="29">
        <v>15797</v>
      </c>
    </row>
    <row r="29" spans="2:8" ht="16.5" thickBot="1" x14ac:dyDescent="0.3">
      <c r="B29" s="25" t="s">
        <v>15</v>
      </c>
      <c r="C29" s="29"/>
      <c r="D29" s="29">
        <v>2121</v>
      </c>
      <c r="E29" s="29"/>
      <c r="F29" s="29"/>
      <c r="G29" s="29"/>
      <c r="H29" s="29">
        <v>2120</v>
      </c>
    </row>
    <row r="30" spans="2:8" ht="16.5" thickBot="1" x14ac:dyDescent="0.3">
      <c r="B30" s="26" t="s">
        <v>19</v>
      </c>
      <c r="C30" s="21"/>
      <c r="D30" s="21"/>
      <c r="E30" s="21"/>
      <c r="F30" s="21"/>
      <c r="G30" s="21"/>
      <c r="H30" s="21"/>
    </row>
    <row r="31" spans="2:8" ht="26.25" thickBot="1" x14ac:dyDescent="0.3">
      <c r="B31" s="12" t="s">
        <v>16</v>
      </c>
      <c r="C31" s="7"/>
      <c r="D31" s="7"/>
      <c r="E31" s="7"/>
      <c r="F31" s="7"/>
      <c r="G31" s="7"/>
      <c r="H31" s="7"/>
    </row>
    <row r="32" spans="2:8" ht="16.5" thickBot="1" x14ac:dyDescent="0.3">
      <c r="B32" s="8"/>
      <c r="C32" s="6"/>
      <c r="D32" s="6"/>
      <c r="E32" s="6"/>
      <c r="F32" s="6"/>
      <c r="G32" s="6"/>
      <c r="H32" s="6"/>
    </row>
    <row r="33" spans="2:8" ht="16.5" thickBot="1" x14ac:dyDescent="0.3">
      <c r="B33" s="24" t="s">
        <v>17</v>
      </c>
      <c r="C33" s="23">
        <f t="shared" ref="C33:H33" si="3">C25+C31</f>
        <v>94100</v>
      </c>
      <c r="D33" s="23">
        <f t="shared" si="3"/>
        <v>106289</v>
      </c>
      <c r="E33" s="23">
        <f t="shared" si="3"/>
        <v>34079</v>
      </c>
      <c r="F33" s="23">
        <f t="shared" si="3"/>
        <v>55438</v>
      </c>
      <c r="G33" s="23">
        <f t="shared" si="3"/>
        <v>76330</v>
      </c>
      <c r="H33" s="23">
        <f t="shared" si="3"/>
        <v>105794</v>
      </c>
    </row>
    <row r="34" spans="2:8" ht="16.5" thickBot="1" x14ac:dyDescent="0.3">
      <c r="B34" s="8"/>
      <c r="C34" s="6"/>
      <c r="D34" s="6"/>
      <c r="E34" s="6"/>
      <c r="F34" s="6"/>
      <c r="G34" s="6"/>
      <c r="H34" s="6"/>
    </row>
    <row r="35" spans="2:8" ht="16.5" thickBot="1" x14ac:dyDescent="0.3">
      <c r="B35" s="27" t="s">
        <v>18</v>
      </c>
      <c r="C35" s="28">
        <v>7</v>
      </c>
      <c r="D35" s="28">
        <v>6</v>
      </c>
      <c r="E35" s="28">
        <v>6</v>
      </c>
      <c r="F35" s="28">
        <v>5</v>
      </c>
      <c r="G35" s="28">
        <v>6</v>
      </c>
      <c r="H35" s="28">
        <v>6</v>
      </c>
    </row>
    <row r="36" spans="2:8" x14ac:dyDescent="0.25">
      <c r="B36" s="13"/>
    </row>
    <row r="37" spans="2:8" ht="17.25" customHeight="1" thickBot="1" x14ac:dyDescent="0.3"/>
    <row r="38" spans="2:8" ht="16.5" thickBot="1" x14ac:dyDescent="0.3">
      <c r="B38" s="43" t="s">
        <v>23</v>
      </c>
      <c r="C38" s="44"/>
      <c r="D38" s="44"/>
      <c r="E38" s="44"/>
      <c r="F38" s="44"/>
      <c r="G38" s="44"/>
      <c r="H38" s="45"/>
    </row>
    <row r="39" spans="2:8" x14ac:dyDescent="0.25">
      <c r="B39" s="14" t="s">
        <v>9</v>
      </c>
      <c r="C39" s="2" t="s">
        <v>32</v>
      </c>
      <c r="D39" s="2" t="s">
        <v>3</v>
      </c>
      <c r="E39" s="2" t="s">
        <v>4</v>
      </c>
      <c r="F39" s="2" t="s">
        <v>4</v>
      </c>
      <c r="G39" s="2" t="s">
        <v>4</v>
      </c>
      <c r="H39" s="2" t="s">
        <v>4</v>
      </c>
    </row>
    <row r="40" spans="2:8" x14ac:dyDescent="0.25">
      <c r="B40" s="14" t="s">
        <v>10</v>
      </c>
      <c r="C40" s="2"/>
      <c r="D40" s="2" t="s">
        <v>33</v>
      </c>
      <c r="E40" s="2" t="s">
        <v>5</v>
      </c>
      <c r="F40" s="2" t="s">
        <v>5</v>
      </c>
      <c r="G40" s="2" t="s">
        <v>5</v>
      </c>
      <c r="H40" s="2" t="s">
        <v>5</v>
      </c>
    </row>
    <row r="41" spans="2:8" ht="39" thickBot="1" x14ac:dyDescent="0.3">
      <c r="B41" s="16"/>
      <c r="C41" s="3"/>
      <c r="D41" s="3"/>
      <c r="E41" s="4" t="s">
        <v>34</v>
      </c>
      <c r="F41" s="4" t="s">
        <v>35</v>
      </c>
      <c r="G41" s="4" t="s">
        <v>36</v>
      </c>
      <c r="H41" s="4" t="s">
        <v>37</v>
      </c>
    </row>
    <row r="42" spans="2:8" ht="16.5" thickBot="1" x14ac:dyDescent="0.3">
      <c r="B42" s="30" t="s">
        <v>11</v>
      </c>
      <c r="C42" s="23">
        <f>C44+C45+C46</f>
        <v>56677</v>
      </c>
      <c r="D42" s="23">
        <f t="shared" ref="D42:H42" si="4">D44+D45+D46</f>
        <v>64155</v>
      </c>
      <c r="E42" s="23">
        <f t="shared" si="4"/>
        <v>13373</v>
      </c>
      <c r="F42" s="23">
        <f t="shared" si="4"/>
        <v>29419</v>
      </c>
      <c r="G42" s="23">
        <f t="shared" si="4"/>
        <v>45157</v>
      </c>
      <c r="H42" s="23">
        <f t="shared" si="4"/>
        <v>63486</v>
      </c>
    </row>
    <row r="43" spans="2:8" ht="16.5" thickBot="1" x14ac:dyDescent="0.3">
      <c r="B43" s="18" t="s">
        <v>12</v>
      </c>
      <c r="C43" s="19"/>
      <c r="D43" s="19"/>
      <c r="E43" s="19"/>
      <c r="F43" s="19"/>
      <c r="G43" s="19"/>
      <c r="H43" s="19"/>
    </row>
    <row r="44" spans="2:8" ht="16.5" thickBot="1" x14ac:dyDescent="0.3">
      <c r="B44" s="31" t="s">
        <v>13</v>
      </c>
      <c r="C44" s="32">
        <v>48581</v>
      </c>
      <c r="D44" s="32">
        <v>55659</v>
      </c>
      <c r="E44" s="32">
        <v>12383</v>
      </c>
      <c r="F44" s="32">
        <v>26690</v>
      </c>
      <c r="G44" s="32">
        <v>41148</v>
      </c>
      <c r="H44" s="32">
        <v>55004</v>
      </c>
    </row>
    <row r="45" spans="2:8" ht="16.5" thickBot="1" x14ac:dyDescent="0.3">
      <c r="B45" s="31" t="s">
        <v>14</v>
      </c>
      <c r="C45" s="32">
        <v>8096</v>
      </c>
      <c r="D45" s="32">
        <v>8496</v>
      </c>
      <c r="E45" s="32">
        <v>990</v>
      </c>
      <c r="F45" s="32">
        <v>2729</v>
      </c>
      <c r="G45" s="32">
        <v>4009</v>
      </c>
      <c r="H45" s="32">
        <v>8482</v>
      </c>
    </row>
    <row r="46" spans="2:8" ht="16.5" thickBot="1" x14ac:dyDescent="0.3">
      <c r="B46" s="31" t="s">
        <v>15</v>
      </c>
      <c r="C46" s="32"/>
      <c r="D46" s="32"/>
      <c r="E46" s="32"/>
      <c r="F46" s="32"/>
      <c r="G46" s="32"/>
      <c r="H46" s="32"/>
    </row>
    <row r="47" spans="2:8" ht="16.5" thickBot="1" x14ac:dyDescent="0.3">
      <c r="B47" s="26" t="s">
        <v>19</v>
      </c>
      <c r="C47" s="21"/>
      <c r="D47" s="21"/>
      <c r="E47" s="21"/>
      <c r="F47" s="21"/>
      <c r="G47" s="21"/>
      <c r="H47" s="21"/>
    </row>
    <row r="48" spans="2:8" ht="26.25" thickBot="1" x14ac:dyDescent="0.3">
      <c r="B48" s="5" t="s">
        <v>16</v>
      </c>
      <c r="C48" s="17"/>
      <c r="D48" s="17"/>
      <c r="E48" s="17"/>
      <c r="F48" s="17"/>
      <c r="G48" s="17"/>
      <c r="H48" s="17"/>
    </row>
    <row r="49" spans="2:8" ht="16.5" thickBot="1" x14ac:dyDescent="0.3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30" t="s">
        <v>17</v>
      </c>
      <c r="C50" s="23">
        <f t="shared" ref="C50:H50" si="5">C42+C48</f>
        <v>56677</v>
      </c>
      <c r="D50" s="23">
        <f t="shared" si="5"/>
        <v>64155</v>
      </c>
      <c r="E50" s="23">
        <f t="shared" si="5"/>
        <v>13373</v>
      </c>
      <c r="F50" s="23">
        <f t="shared" si="5"/>
        <v>29419</v>
      </c>
      <c r="G50" s="23">
        <f t="shared" si="5"/>
        <v>45157</v>
      </c>
      <c r="H50" s="23">
        <f t="shared" si="5"/>
        <v>63486</v>
      </c>
    </row>
    <row r="51" spans="2:8" ht="16.5" thickBot="1" x14ac:dyDescent="0.3">
      <c r="B51" s="18"/>
      <c r="C51" s="19"/>
      <c r="D51" s="19"/>
      <c r="E51" s="19"/>
      <c r="F51" s="19"/>
      <c r="G51" s="19"/>
      <c r="H51" s="19"/>
    </row>
    <row r="52" spans="2:8" ht="16.5" thickBot="1" x14ac:dyDescent="0.3">
      <c r="B52" s="33" t="s">
        <v>18</v>
      </c>
      <c r="C52" s="34">
        <v>4</v>
      </c>
      <c r="D52" s="34">
        <v>4</v>
      </c>
      <c r="E52" s="34">
        <v>4</v>
      </c>
      <c r="F52" s="34">
        <v>4</v>
      </c>
      <c r="G52" s="34">
        <v>4</v>
      </c>
      <c r="H52" s="34">
        <v>3</v>
      </c>
    </row>
    <row r="53" spans="2:8" x14ac:dyDescent="0.25">
      <c r="B53" s="20"/>
      <c r="C53" s="15"/>
      <c r="D53" s="15"/>
      <c r="E53" s="15"/>
      <c r="F53" s="15"/>
      <c r="G53" s="15"/>
      <c r="H53" s="15"/>
    </row>
    <row r="54" spans="2:8" ht="16.5" thickBot="1" x14ac:dyDescent="0.3">
      <c r="B54" s="15"/>
      <c r="C54" s="15"/>
      <c r="D54" s="15"/>
      <c r="E54" s="15"/>
      <c r="F54" s="15"/>
      <c r="G54" s="15"/>
      <c r="H54" s="15"/>
    </row>
    <row r="55" spans="2:8" ht="21" customHeight="1" thickBot="1" x14ac:dyDescent="0.3">
      <c r="B55" s="43" t="s">
        <v>24</v>
      </c>
      <c r="C55" s="44"/>
      <c r="D55" s="44"/>
      <c r="E55" s="44"/>
      <c r="F55" s="44"/>
      <c r="G55" s="44"/>
      <c r="H55" s="45"/>
    </row>
    <row r="56" spans="2:8" x14ac:dyDescent="0.25">
      <c r="B56" s="14" t="s">
        <v>9</v>
      </c>
      <c r="C56" s="2" t="s">
        <v>32</v>
      </c>
      <c r="D56" s="2" t="s">
        <v>3</v>
      </c>
      <c r="E56" s="2" t="s">
        <v>4</v>
      </c>
      <c r="F56" s="2" t="s">
        <v>4</v>
      </c>
      <c r="G56" s="2" t="s">
        <v>4</v>
      </c>
      <c r="H56" s="2" t="s">
        <v>4</v>
      </c>
    </row>
    <row r="57" spans="2:8" x14ac:dyDescent="0.25">
      <c r="B57" s="14" t="s">
        <v>10</v>
      </c>
      <c r="C57" s="2"/>
      <c r="D57" s="2" t="s">
        <v>33</v>
      </c>
      <c r="E57" s="2" t="s">
        <v>5</v>
      </c>
      <c r="F57" s="2" t="s">
        <v>5</v>
      </c>
      <c r="G57" s="2" t="s">
        <v>5</v>
      </c>
      <c r="H57" s="2" t="s">
        <v>5</v>
      </c>
    </row>
    <row r="58" spans="2:8" ht="39" thickBot="1" x14ac:dyDescent="0.3">
      <c r="B58" s="16"/>
      <c r="C58" s="3"/>
      <c r="D58" s="3"/>
      <c r="E58" s="4" t="s">
        <v>34</v>
      </c>
      <c r="F58" s="4" t="s">
        <v>35</v>
      </c>
      <c r="G58" s="4" t="s">
        <v>36</v>
      </c>
      <c r="H58" s="4" t="s">
        <v>37</v>
      </c>
    </row>
    <row r="59" spans="2:8" ht="16.5" thickBot="1" x14ac:dyDescent="0.3">
      <c r="B59" s="30" t="s">
        <v>11</v>
      </c>
      <c r="C59" s="23">
        <f>C61+C62+C63</f>
        <v>62073</v>
      </c>
      <c r="D59" s="23">
        <f t="shared" ref="D59:H59" si="6">D61+D62+D63</f>
        <v>133619</v>
      </c>
      <c r="E59" s="23">
        <f t="shared" si="6"/>
        <v>14550</v>
      </c>
      <c r="F59" s="23">
        <f t="shared" si="6"/>
        <v>46837</v>
      </c>
      <c r="G59" s="23">
        <f t="shared" si="6"/>
        <v>71045</v>
      </c>
      <c r="H59" s="23">
        <f t="shared" si="6"/>
        <v>132823</v>
      </c>
    </row>
    <row r="60" spans="2:8" ht="16.5" thickBot="1" x14ac:dyDescent="0.3">
      <c r="B60" s="18" t="s">
        <v>12</v>
      </c>
      <c r="C60" s="19"/>
      <c r="D60" s="19"/>
      <c r="E60" s="19"/>
      <c r="F60" s="19"/>
      <c r="G60" s="19"/>
      <c r="H60" s="19"/>
    </row>
    <row r="61" spans="2:8" ht="16.5" thickBot="1" x14ac:dyDescent="0.3">
      <c r="B61" s="31" t="s">
        <v>13</v>
      </c>
      <c r="C61" s="32">
        <v>51453</v>
      </c>
      <c r="D61" s="32">
        <v>61010</v>
      </c>
      <c r="E61" s="32">
        <v>13998</v>
      </c>
      <c r="F61" s="32">
        <v>29596</v>
      </c>
      <c r="G61" s="32">
        <v>44616</v>
      </c>
      <c r="H61" s="32">
        <v>60214</v>
      </c>
    </row>
    <row r="62" spans="2:8" ht="16.5" thickBot="1" x14ac:dyDescent="0.3">
      <c r="B62" s="31" t="s">
        <v>14</v>
      </c>
      <c r="C62" s="32">
        <v>10620</v>
      </c>
      <c r="D62" s="32">
        <v>72609</v>
      </c>
      <c r="E62" s="32">
        <v>552</v>
      </c>
      <c r="F62" s="32">
        <v>17241</v>
      </c>
      <c r="G62" s="32">
        <v>26429</v>
      </c>
      <c r="H62" s="32">
        <v>72609</v>
      </c>
    </row>
    <row r="63" spans="2:8" ht="16.5" thickBot="1" x14ac:dyDescent="0.3">
      <c r="B63" s="31" t="s">
        <v>15</v>
      </c>
      <c r="C63" s="32"/>
      <c r="D63" s="32"/>
      <c r="E63" s="32"/>
      <c r="F63" s="32"/>
      <c r="G63" s="32"/>
      <c r="H63" s="32"/>
    </row>
    <row r="64" spans="2:8" ht="16.5" thickBot="1" x14ac:dyDescent="0.3">
      <c r="B64" s="26" t="s">
        <v>19</v>
      </c>
      <c r="C64" s="21"/>
      <c r="D64" s="21">
        <v>15066</v>
      </c>
      <c r="E64" s="21"/>
      <c r="F64" s="21">
        <v>5460</v>
      </c>
      <c r="G64" s="21">
        <v>12059</v>
      </c>
      <c r="H64" s="21">
        <v>15066</v>
      </c>
    </row>
    <row r="65" spans="2:8" ht="26.25" thickBot="1" x14ac:dyDescent="0.3">
      <c r="B65" s="5" t="s">
        <v>16</v>
      </c>
      <c r="C65" s="17"/>
      <c r="D65" s="17"/>
      <c r="E65" s="17"/>
      <c r="F65" s="17"/>
      <c r="G65" s="17"/>
      <c r="H65" s="17"/>
    </row>
    <row r="66" spans="2:8" ht="16.5" thickBot="1" x14ac:dyDescent="0.3">
      <c r="B66" s="18"/>
      <c r="C66" s="19"/>
      <c r="D66" s="19"/>
      <c r="E66" s="19"/>
      <c r="F66" s="19"/>
      <c r="G66" s="19"/>
      <c r="H66" s="19"/>
    </row>
    <row r="67" spans="2:8" ht="16.5" thickBot="1" x14ac:dyDescent="0.3">
      <c r="B67" s="30" t="s">
        <v>17</v>
      </c>
      <c r="C67" s="23">
        <f t="shared" ref="C67:H67" si="7">C59+C65</f>
        <v>62073</v>
      </c>
      <c r="D67" s="23">
        <f t="shared" si="7"/>
        <v>133619</v>
      </c>
      <c r="E67" s="23">
        <f t="shared" si="7"/>
        <v>14550</v>
      </c>
      <c r="F67" s="23">
        <f t="shared" si="7"/>
        <v>46837</v>
      </c>
      <c r="G67" s="23">
        <f t="shared" si="7"/>
        <v>71045</v>
      </c>
      <c r="H67" s="23">
        <f t="shared" si="7"/>
        <v>132823</v>
      </c>
    </row>
    <row r="68" spans="2:8" ht="16.5" thickBot="1" x14ac:dyDescent="0.3">
      <c r="B68" s="18"/>
      <c r="C68" s="19"/>
      <c r="D68" s="19"/>
      <c r="E68" s="19"/>
      <c r="F68" s="19"/>
      <c r="G68" s="19"/>
      <c r="H68" s="19"/>
    </row>
    <row r="69" spans="2:8" ht="16.5" thickBot="1" x14ac:dyDescent="0.3">
      <c r="B69" s="33" t="s">
        <v>18</v>
      </c>
      <c r="C69" s="34">
        <v>5</v>
      </c>
      <c r="D69" s="34">
        <v>5</v>
      </c>
      <c r="E69" s="34">
        <v>5</v>
      </c>
      <c r="F69" s="34">
        <v>5</v>
      </c>
      <c r="G69" s="34">
        <v>5</v>
      </c>
      <c r="H69" s="34">
        <v>5</v>
      </c>
    </row>
    <row r="70" spans="2:8" x14ac:dyDescent="0.25">
      <c r="B70" s="20"/>
      <c r="C70" s="15"/>
      <c r="D70" s="15"/>
      <c r="E70" s="15"/>
      <c r="F70" s="15"/>
      <c r="G70" s="15"/>
      <c r="H70" s="15"/>
    </row>
    <row r="71" spans="2:8" ht="16.5" thickBot="1" x14ac:dyDescent="0.3">
      <c r="B71" s="15"/>
      <c r="C71" s="15"/>
      <c r="D71" s="15"/>
      <c r="E71" s="15"/>
      <c r="F71" s="15"/>
      <c r="G71" s="15"/>
      <c r="H71" s="15"/>
    </row>
    <row r="72" spans="2:8" ht="28.5" customHeight="1" thickBot="1" x14ac:dyDescent="0.3">
      <c r="B72" s="43" t="s">
        <v>25</v>
      </c>
      <c r="C72" s="44"/>
      <c r="D72" s="44"/>
      <c r="E72" s="44"/>
      <c r="F72" s="44"/>
      <c r="G72" s="44"/>
      <c r="H72" s="45"/>
    </row>
    <row r="73" spans="2:8" x14ac:dyDescent="0.25">
      <c r="B73" s="14" t="s">
        <v>9</v>
      </c>
      <c r="C73" s="2" t="s">
        <v>32</v>
      </c>
      <c r="D73" s="2" t="s">
        <v>3</v>
      </c>
      <c r="E73" s="2" t="s">
        <v>4</v>
      </c>
      <c r="F73" s="2" t="s">
        <v>4</v>
      </c>
      <c r="G73" s="2" t="s">
        <v>4</v>
      </c>
      <c r="H73" s="2" t="s">
        <v>4</v>
      </c>
    </row>
    <row r="74" spans="2:8" x14ac:dyDescent="0.25">
      <c r="B74" s="14" t="s">
        <v>10</v>
      </c>
      <c r="C74" s="2"/>
      <c r="D74" s="2" t="s">
        <v>33</v>
      </c>
      <c r="E74" s="2" t="s">
        <v>5</v>
      </c>
      <c r="F74" s="2" t="s">
        <v>5</v>
      </c>
      <c r="G74" s="2" t="s">
        <v>5</v>
      </c>
      <c r="H74" s="2" t="s">
        <v>5</v>
      </c>
    </row>
    <row r="75" spans="2:8" ht="39" thickBot="1" x14ac:dyDescent="0.3">
      <c r="B75" s="16"/>
      <c r="C75" s="3"/>
      <c r="D75" s="3"/>
      <c r="E75" s="4" t="s">
        <v>34</v>
      </c>
      <c r="F75" s="4" t="s">
        <v>35</v>
      </c>
      <c r="G75" s="4" t="s">
        <v>36</v>
      </c>
      <c r="H75" s="4" t="s">
        <v>37</v>
      </c>
    </row>
    <row r="76" spans="2:8" ht="16.5" thickBot="1" x14ac:dyDescent="0.3">
      <c r="B76" s="30" t="s">
        <v>11</v>
      </c>
      <c r="C76" s="23">
        <f>C78+C79+C80</f>
        <v>81252</v>
      </c>
      <c r="D76" s="23">
        <f t="shared" ref="D76:H76" si="8">D78+D79+D80</f>
        <v>91792</v>
      </c>
      <c r="E76" s="23">
        <f t="shared" si="8"/>
        <v>19493</v>
      </c>
      <c r="F76" s="23">
        <f t="shared" si="8"/>
        <v>39899</v>
      </c>
      <c r="G76" s="23">
        <f t="shared" si="8"/>
        <v>61893</v>
      </c>
      <c r="H76" s="23">
        <f t="shared" si="8"/>
        <v>91440</v>
      </c>
    </row>
    <row r="77" spans="2:8" ht="16.5" thickBot="1" x14ac:dyDescent="0.3">
      <c r="B77" s="18" t="s">
        <v>12</v>
      </c>
      <c r="C77" s="19"/>
      <c r="D77" s="19"/>
      <c r="E77" s="19"/>
      <c r="F77" s="19"/>
      <c r="G77" s="19"/>
      <c r="H77" s="19"/>
    </row>
    <row r="78" spans="2:8" ht="16.5" thickBot="1" x14ac:dyDescent="0.3">
      <c r="B78" s="31" t="s">
        <v>13</v>
      </c>
      <c r="C78" s="32">
        <v>70632</v>
      </c>
      <c r="D78" s="32">
        <v>78971</v>
      </c>
      <c r="E78" s="32">
        <v>17898</v>
      </c>
      <c r="F78" s="32">
        <v>37399</v>
      </c>
      <c r="G78" s="32">
        <v>57703</v>
      </c>
      <c r="H78" s="32">
        <v>78619</v>
      </c>
    </row>
    <row r="79" spans="2:8" ht="16.5" thickBot="1" x14ac:dyDescent="0.3">
      <c r="B79" s="31" t="s">
        <v>14</v>
      </c>
      <c r="C79" s="32">
        <v>10620</v>
      </c>
      <c r="D79" s="32">
        <v>12821</v>
      </c>
      <c r="E79" s="32">
        <v>1595</v>
      </c>
      <c r="F79" s="32">
        <v>2500</v>
      </c>
      <c r="G79" s="32">
        <v>4190</v>
      </c>
      <c r="H79" s="32">
        <v>12821</v>
      </c>
    </row>
    <row r="80" spans="2:8" ht="16.5" thickBot="1" x14ac:dyDescent="0.3">
      <c r="B80" s="31" t="s">
        <v>15</v>
      </c>
      <c r="C80" s="32"/>
      <c r="D80" s="32"/>
      <c r="E80" s="32"/>
      <c r="F80" s="32"/>
      <c r="G80" s="32"/>
      <c r="H80" s="32"/>
    </row>
    <row r="81" spans="2:8" ht="16.5" thickBot="1" x14ac:dyDescent="0.3">
      <c r="B81" s="26" t="s">
        <v>19</v>
      </c>
      <c r="C81" s="21"/>
      <c r="D81" s="21">
        <v>1991</v>
      </c>
      <c r="E81" s="21">
        <v>151</v>
      </c>
      <c r="F81" s="21">
        <v>399</v>
      </c>
      <c r="G81" s="21">
        <v>1101</v>
      </c>
      <c r="H81" s="21">
        <v>1991</v>
      </c>
    </row>
    <row r="82" spans="2:8" ht="26.25" thickBot="1" x14ac:dyDescent="0.3">
      <c r="B82" s="5" t="s">
        <v>16</v>
      </c>
      <c r="C82" s="17"/>
      <c r="D82" s="17"/>
      <c r="E82" s="17"/>
      <c r="F82" s="17"/>
      <c r="G82" s="17"/>
      <c r="H82" s="17"/>
    </row>
    <row r="83" spans="2:8" ht="16.5" thickBot="1" x14ac:dyDescent="0.3">
      <c r="B83" s="18"/>
      <c r="C83" s="19"/>
      <c r="D83" s="19"/>
      <c r="E83" s="19"/>
      <c r="F83" s="19"/>
      <c r="G83" s="19"/>
      <c r="H83" s="19"/>
    </row>
    <row r="84" spans="2:8" ht="16.5" thickBot="1" x14ac:dyDescent="0.3">
      <c r="B84" s="30" t="s">
        <v>17</v>
      </c>
      <c r="C84" s="23">
        <f t="shared" ref="C84:H84" si="9">C76+C82</f>
        <v>81252</v>
      </c>
      <c r="D84" s="23">
        <f t="shared" si="9"/>
        <v>91792</v>
      </c>
      <c r="E84" s="23">
        <f t="shared" si="9"/>
        <v>19493</v>
      </c>
      <c r="F84" s="23">
        <f t="shared" si="9"/>
        <v>39899</v>
      </c>
      <c r="G84" s="23">
        <f t="shared" si="9"/>
        <v>61893</v>
      </c>
      <c r="H84" s="23">
        <f t="shared" si="9"/>
        <v>91440</v>
      </c>
    </row>
    <row r="85" spans="2:8" ht="16.5" thickBot="1" x14ac:dyDescent="0.3">
      <c r="B85" s="18"/>
      <c r="C85" s="19"/>
      <c r="D85" s="19"/>
      <c r="E85" s="19"/>
      <c r="F85" s="19"/>
      <c r="G85" s="19"/>
      <c r="H85" s="19"/>
    </row>
    <row r="86" spans="2:8" ht="16.5" thickBot="1" x14ac:dyDescent="0.3">
      <c r="B86" s="33" t="s">
        <v>18</v>
      </c>
      <c r="C86" s="34">
        <v>5</v>
      </c>
      <c r="D86" s="34">
        <v>5</v>
      </c>
      <c r="E86" s="34">
        <v>5</v>
      </c>
      <c r="F86" s="34">
        <v>5</v>
      </c>
      <c r="G86" s="34">
        <v>5</v>
      </c>
      <c r="H86" s="34">
        <v>5</v>
      </c>
    </row>
    <row r="88" spans="2:8" ht="16.5" thickBot="1" x14ac:dyDescent="0.3"/>
    <row r="89" spans="2:8" ht="27.75" customHeight="1" thickBot="1" x14ac:dyDescent="0.3">
      <c r="B89" s="43" t="s">
        <v>26</v>
      </c>
      <c r="C89" s="44"/>
      <c r="D89" s="44"/>
      <c r="E89" s="44"/>
      <c r="F89" s="44"/>
      <c r="G89" s="44"/>
      <c r="H89" s="45"/>
    </row>
    <row r="90" spans="2:8" x14ac:dyDescent="0.25">
      <c r="B90" s="14" t="s">
        <v>9</v>
      </c>
      <c r="C90" s="2" t="s">
        <v>32</v>
      </c>
      <c r="D90" s="2" t="s">
        <v>3</v>
      </c>
      <c r="E90" s="2" t="s">
        <v>4</v>
      </c>
      <c r="F90" s="2" t="s">
        <v>4</v>
      </c>
      <c r="G90" s="2" t="s">
        <v>4</v>
      </c>
      <c r="H90" s="2" t="s">
        <v>4</v>
      </c>
    </row>
    <row r="91" spans="2:8" x14ac:dyDescent="0.25">
      <c r="B91" s="14" t="s">
        <v>10</v>
      </c>
      <c r="C91" s="2"/>
      <c r="D91" s="2" t="s">
        <v>33</v>
      </c>
      <c r="E91" s="2" t="s">
        <v>5</v>
      </c>
      <c r="F91" s="2" t="s">
        <v>5</v>
      </c>
      <c r="G91" s="2" t="s">
        <v>5</v>
      </c>
      <c r="H91" s="2" t="s">
        <v>5</v>
      </c>
    </row>
    <row r="92" spans="2:8" ht="39" thickBot="1" x14ac:dyDescent="0.3">
      <c r="B92" s="16"/>
      <c r="C92" s="3"/>
      <c r="D92" s="3"/>
      <c r="E92" s="4" t="s">
        <v>34</v>
      </c>
      <c r="F92" s="4" t="s">
        <v>35</v>
      </c>
      <c r="G92" s="4" t="s">
        <v>36</v>
      </c>
      <c r="H92" s="4" t="s">
        <v>37</v>
      </c>
    </row>
    <row r="93" spans="2:8" ht="16.5" thickBot="1" x14ac:dyDescent="0.3">
      <c r="B93" s="30" t="s">
        <v>11</v>
      </c>
      <c r="C93" s="23">
        <f>C95+C96+C97</f>
        <v>96443</v>
      </c>
      <c r="D93" s="23">
        <f t="shared" ref="D93:H93" si="10">D95+D96+D97</f>
        <v>113767</v>
      </c>
      <c r="E93" s="23">
        <f t="shared" si="10"/>
        <v>23687</v>
      </c>
      <c r="F93" s="23">
        <f t="shared" si="10"/>
        <v>48328</v>
      </c>
      <c r="G93" s="23">
        <f t="shared" si="10"/>
        <v>71767</v>
      </c>
      <c r="H93" s="23">
        <f t="shared" si="10"/>
        <v>112880</v>
      </c>
    </row>
    <row r="94" spans="2:8" ht="16.5" thickBot="1" x14ac:dyDescent="0.3">
      <c r="B94" s="18" t="s">
        <v>12</v>
      </c>
      <c r="C94" s="19"/>
      <c r="D94" s="19"/>
      <c r="E94" s="19"/>
      <c r="F94" s="19"/>
      <c r="G94" s="19"/>
      <c r="H94" s="19"/>
    </row>
    <row r="95" spans="2:8" ht="16.5" thickBot="1" x14ac:dyDescent="0.3">
      <c r="B95" s="31" t="s">
        <v>13</v>
      </c>
      <c r="C95" s="32">
        <v>85783</v>
      </c>
      <c r="D95" s="32">
        <v>102407</v>
      </c>
      <c r="E95" s="32">
        <v>22914</v>
      </c>
      <c r="F95" s="32">
        <v>45795</v>
      </c>
      <c r="G95" s="32">
        <v>68764</v>
      </c>
      <c r="H95" s="32">
        <v>101559</v>
      </c>
    </row>
    <row r="96" spans="2:8" ht="16.5" thickBot="1" x14ac:dyDescent="0.3">
      <c r="B96" s="31" t="s">
        <v>14</v>
      </c>
      <c r="C96" s="32">
        <v>10660</v>
      </c>
      <c r="D96" s="32">
        <v>11360</v>
      </c>
      <c r="E96" s="32">
        <v>773</v>
      </c>
      <c r="F96" s="32">
        <v>2533</v>
      </c>
      <c r="G96" s="32">
        <v>3003</v>
      </c>
      <c r="H96" s="32">
        <v>11321</v>
      </c>
    </row>
    <row r="97" spans="2:8" ht="16.5" thickBot="1" x14ac:dyDescent="0.3">
      <c r="B97" s="31" t="s">
        <v>15</v>
      </c>
      <c r="C97" s="32"/>
      <c r="D97" s="32"/>
      <c r="E97" s="32"/>
      <c r="F97" s="32"/>
      <c r="G97" s="32"/>
      <c r="H97" s="32"/>
    </row>
    <row r="98" spans="2:8" ht="16.5" thickBot="1" x14ac:dyDescent="0.3">
      <c r="B98" s="26" t="s">
        <v>19</v>
      </c>
      <c r="C98" s="21"/>
      <c r="D98" s="21"/>
      <c r="E98" s="21"/>
      <c r="F98" s="21"/>
      <c r="G98" s="21"/>
      <c r="H98" s="21"/>
    </row>
    <row r="99" spans="2:8" ht="26.25" thickBot="1" x14ac:dyDescent="0.3">
      <c r="B99" s="5" t="s">
        <v>16</v>
      </c>
      <c r="C99" s="17"/>
      <c r="D99" s="17"/>
      <c r="E99" s="17"/>
      <c r="F99" s="17"/>
      <c r="G99" s="17"/>
      <c r="H99" s="17"/>
    </row>
    <row r="100" spans="2:8" ht="16.5" thickBot="1" x14ac:dyDescent="0.3">
      <c r="B100" s="18"/>
      <c r="C100" s="19"/>
      <c r="D100" s="19"/>
      <c r="E100" s="19"/>
      <c r="F100" s="19"/>
      <c r="G100" s="19"/>
      <c r="H100" s="19"/>
    </row>
    <row r="101" spans="2:8" ht="16.5" thickBot="1" x14ac:dyDescent="0.3">
      <c r="B101" s="30" t="s">
        <v>17</v>
      </c>
      <c r="C101" s="23">
        <f t="shared" ref="C101:H101" si="11">C93+C99</f>
        <v>96443</v>
      </c>
      <c r="D101" s="23">
        <f t="shared" si="11"/>
        <v>113767</v>
      </c>
      <c r="E101" s="23">
        <f t="shared" si="11"/>
        <v>23687</v>
      </c>
      <c r="F101" s="23">
        <f t="shared" si="11"/>
        <v>48328</v>
      </c>
      <c r="G101" s="23">
        <f t="shared" si="11"/>
        <v>71767</v>
      </c>
      <c r="H101" s="23">
        <f t="shared" si="11"/>
        <v>112880</v>
      </c>
    </row>
    <row r="102" spans="2:8" ht="16.5" thickBot="1" x14ac:dyDescent="0.3">
      <c r="B102" s="18"/>
      <c r="C102" s="19"/>
      <c r="D102" s="19"/>
      <c r="E102" s="19"/>
      <c r="F102" s="19"/>
      <c r="G102" s="19"/>
      <c r="H102" s="19"/>
    </row>
    <row r="103" spans="2:8" ht="16.5" thickBot="1" x14ac:dyDescent="0.3">
      <c r="B103" s="33" t="s">
        <v>18</v>
      </c>
      <c r="C103" s="34">
        <v>7</v>
      </c>
      <c r="D103" s="34">
        <v>7</v>
      </c>
      <c r="E103" s="34">
        <v>7</v>
      </c>
      <c r="F103" s="34">
        <v>7</v>
      </c>
      <c r="G103" s="34">
        <v>7</v>
      </c>
      <c r="H103" s="34">
        <v>7</v>
      </c>
    </row>
    <row r="105" spans="2:8" ht="16.5" thickBot="1" x14ac:dyDescent="0.3"/>
    <row r="106" spans="2:8" ht="16.5" thickBot="1" x14ac:dyDescent="0.3">
      <c r="B106" s="43" t="s">
        <v>27</v>
      </c>
      <c r="C106" s="44"/>
      <c r="D106" s="44"/>
      <c r="E106" s="44"/>
      <c r="F106" s="44"/>
      <c r="G106" s="44"/>
      <c r="H106" s="45"/>
    </row>
    <row r="107" spans="2:8" x14ac:dyDescent="0.25">
      <c r="B107" s="14" t="s">
        <v>9</v>
      </c>
      <c r="C107" s="2" t="s">
        <v>32</v>
      </c>
      <c r="D107" s="2" t="s">
        <v>3</v>
      </c>
      <c r="E107" s="2" t="s">
        <v>4</v>
      </c>
      <c r="F107" s="2" t="s">
        <v>4</v>
      </c>
      <c r="G107" s="2" t="s">
        <v>4</v>
      </c>
      <c r="H107" s="2" t="s">
        <v>4</v>
      </c>
    </row>
    <row r="108" spans="2:8" x14ac:dyDescent="0.25">
      <c r="B108" s="14" t="s">
        <v>10</v>
      </c>
      <c r="C108" s="2"/>
      <c r="D108" s="2" t="s">
        <v>33</v>
      </c>
      <c r="E108" s="2" t="s">
        <v>5</v>
      </c>
      <c r="F108" s="2" t="s">
        <v>5</v>
      </c>
      <c r="G108" s="2" t="s">
        <v>5</v>
      </c>
      <c r="H108" s="2" t="s">
        <v>5</v>
      </c>
    </row>
    <row r="109" spans="2:8" ht="39" thickBot="1" x14ac:dyDescent="0.3">
      <c r="B109" s="16"/>
      <c r="C109" s="3"/>
      <c r="D109" s="3"/>
      <c r="E109" s="4" t="s">
        <v>34</v>
      </c>
      <c r="F109" s="4" t="s">
        <v>35</v>
      </c>
      <c r="G109" s="4" t="s">
        <v>36</v>
      </c>
      <c r="H109" s="4" t="s">
        <v>37</v>
      </c>
    </row>
    <row r="110" spans="2:8" ht="16.5" thickBot="1" x14ac:dyDescent="0.3">
      <c r="B110" s="30" t="s">
        <v>11</v>
      </c>
      <c r="C110" s="23">
        <f>C112+C113+C114</f>
        <v>0</v>
      </c>
      <c r="D110" s="23">
        <f t="shared" ref="D110:H110" si="12">D112+D113+D114</f>
        <v>0</v>
      </c>
      <c r="E110" s="23">
        <f t="shared" si="12"/>
        <v>0</v>
      </c>
      <c r="F110" s="23">
        <f t="shared" si="12"/>
        <v>0</v>
      </c>
      <c r="G110" s="23">
        <f t="shared" si="12"/>
        <v>0</v>
      </c>
      <c r="H110" s="23">
        <f t="shared" si="12"/>
        <v>0</v>
      </c>
    </row>
    <row r="111" spans="2:8" ht="16.5" thickBot="1" x14ac:dyDescent="0.3">
      <c r="B111" s="18" t="s">
        <v>12</v>
      </c>
      <c r="C111" s="19"/>
      <c r="D111" s="19"/>
      <c r="E111" s="19"/>
      <c r="F111" s="19"/>
      <c r="G111" s="19"/>
      <c r="H111" s="19"/>
    </row>
    <row r="112" spans="2:8" ht="16.5" thickBot="1" x14ac:dyDescent="0.3">
      <c r="B112" s="31" t="s">
        <v>13</v>
      </c>
      <c r="C112" s="32"/>
      <c r="D112" s="32"/>
      <c r="E112" s="32"/>
      <c r="F112" s="32"/>
      <c r="G112" s="32"/>
      <c r="H112" s="32"/>
    </row>
    <row r="113" spans="2:8" ht="16.5" thickBot="1" x14ac:dyDescent="0.3">
      <c r="B113" s="31" t="s">
        <v>14</v>
      </c>
      <c r="C113" s="32"/>
      <c r="D113" s="32"/>
      <c r="E113" s="32"/>
      <c r="F113" s="32"/>
      <c r="G113" s="32"/>
      <c r="H113" s="32"/>
    </row>
    <row r="114" spans="2:8" ht="16.5" thickBot="1" x14ac:dyDescent="0.3">
      <c r="B114" s="31" t="s">
        <v>15</v>
      </c>
      <c r="C114" s="32"/>
      <c r="D114" s="32"/>
      <c r="E114" s="32"/>
      <c r="F114" s="32"/>
      <c r="G114" s="32"/>
      <c r="H114" s="32"/>
    </row>
    <row r="115" spans="2:8" ht="16.5" thickBot="1" x14ac:dyDescent="0.3">
      <c r="B115" s="26" t="s">
        <v>19</v>
      </c>
      <c r="C115" s="21"/>
      <c r="D115" s="21"/>
      <c r="E115" s="21"/>
      <c r="F115" s="21"/>
      <c r="G115" s="21"/>
      <c r="H115" s="21"/>
    </row>
    <row r="116" spans="2:8" ht="26.25" thickBot="1" x14ac:dyDescent="0.3">
      <c r="B116" s="5" t="s">
        <v>16</v>
      </c>
      <c r="C116" s="17"/>
      <c r="D116" s="17"/>
      <c r="E116" s="17"/>
      <c r="F116" s="17"/>
      <c r="G116" s="17"/>
      <c r="H116" s="17"/>
    </row>
    <row r="117" spans="2:8" ht="16.5" thickBot="1" x14ac:dyDescent="0.3">
      <c r="B117" s="18"/>
      <c r="C117" s="19"/>
      <c r="D117" s="19"/>
      <c r="E117" s="19"/>
      <c r="F117" s="19"/>
      <c r="G117" s="19"/>
      <c r="H117" s="19"/>
    </row>
    <row r="118" spans="2:8" ht="16.5" thickBot="1" x14ac:dyDescent="0.3">
      <c r="B118" s="30" t="s">
        <v>17</v>
      </c>
      <c r="C118" s="23">
        <f t="shared" ref="C118:H118" si="13">C110+C116</f>
        <v>0</v>
      </c>
      <c r="D118" s="23">
        <f t="shared" si="13"/>
        <v>0</v>
      </c>
      <c r="E118" s="23">
        <f t="shared" si="13"/>
        <v>0</v>
      </c>
      <c r="F118" s="23">
        <f t="shared" si="13"/>
        <v>0</v>
      </c>
      <c r="G118" s="23">
        <f t="shared" si="13"/>
        <v>0</v>
      </c>
      <c r="H118" s="23">
        <f t="shared" si="13"/>
        <v>0</v>
      </c>
    </row>
    <row r="119" spans="2:8" ht="16.5" thickBot="1" x14ac:dyDescent="0.3">
      <c r="B119" s="18"/>
      <c r="C119" s="19"/>
      <c r="D119" s="19"/>
      <c r="E119" s="19"/>
      <c r="F119" s="19"/>
      <c r="G119" s="19"/>
      <c r="H119" s="19"/>
    </row>
    <row r="120" spans="2:8" ht="16.5" thickBot="1" x14ac:dyDescent="0.3">
      <c r="B120" s="33" t="s">
        <v>18</v>
      </c>
      <c r="C120" s="34"/>
      <c r="D120" s="34"/>
      <c r="E120" s="34"/>
      <c r="F120" s="34"/>
      <c r="G120" s="34"/>
      <c r="H120" s="34"/>
    </row>
    <row r="122" spans="2:8" ht="16.5" thickBot="1" x14ac:dyDescent="0.3"/>
    <row r="123" spans="2:8" ht="16.5" thickBot="1" x14ac:dyDescent="0.3">
      <c r="B123" s="43" t="s">
        <v>28</v>
      </c>
      <c r="C123" s="44"/>
      <c r="D123" s="44"/>
      <c r="E123" s="44"/>
      <c r="F123" s="44"/>
      <c r="G123" s="44"/>
      <c r="H123" s="45"/>
    </row>
    <row r="124" spans="2:8" x14ac:dyDescent="0.25">
      <c r="B124" s="14" t="s">
        <v>9</v>
      </c>
      <c r="C124" s="2" t="s">
        <v>32</v>
      </c>
      <c r="D124" s="2" t="s">
        <v>3</v>
      </c>
      <c r="E124" s="2" t="s">
        <v>4</v>
      </c>
      <c r="F124" s="2" t="s">
        <v>4</v>
      </c>
      <c r="G124" s="2" t="s">
        <v>4</v>
      </c>
      <c r="H124" s="2" t="s">
        <v>4</v>
      </c>
    </row>
    <row r="125" spans="2:8" x14ac:dyDescent="0.25">
      <c r="B125" s="14" t="s">
        <v>10</v>
      </c>
      <c r="C125" s="2"/>
      <c r="D125" s="2" t="s">
        <v>33</v>
      </c>
      <c r="E125" s="2" t="s">
        <v>5</v>
      </c>
      <c r="F125" s="2" t="s">
        <v>5</v>
      </c>
      <c r="G125" s="2" t="s">
        <v>5</v>
      </c>
      <c r="H125" s="2" t="s">
        <v>5</v>
      </c>
    </row>
    <row r="126" spans="2:8" ht="39" thickBot="1" x14ac:dyDescent="0.3">
      <c r="B126" s="16"/>
      <c r="C126" s="3"/>
      <c r="D126" s="3"/>
      <c r="E126" s="4" t="s">
        <v>34</v>
      </c>
      <c r="F126" s="4" t="s">
        <v>35</v>
      </c>
      <c r="G126" s="4" t="s">
        <v>36</v>
      </c>
      <c r="H126" s="4" t="s">
        <v>37</v>
      </c>
    </row>
    <row r="127" spans="2:8" ht="16.5" thickBot="1" x14ac:dyDescent="0.3">
      <c r="B127" s="30" t="s">
        <v>11</v>
      </c>
      <c r="C127" s="23">
        <f>C129+C130+C131</f>
        <v>0</v>
      </c>
      <c r="D127" s="23">
        <f t="shared" ref="D127:H127" si="14">D129+D130+D131</f>
        <v>0</v>
      </c>
      <c r="E127" s="23">
        <f t="shared" si="14"/>
        <v>0</v>
      </c>
      <c r="F127" s="23">
        <f t="shared" si="14"/>
        <v>0</v>
      </c>
      <c r="G127" s="23">
        <f t="shared" si="14"/>
        <v>0</v>
      </c>
      <c r="H127" s="23">
        <f t="shared" si="14"/>
        <v>0</v>
      </c>
    </row>
    <row r="128" spans="2:8" ht="16.5" thickBot="1" x14ac:dyDescent="0.3">
      <c r="B128" s="18" t="s">
        <v>12</v>
      </c>
      <c r="C128" s="19"/>
      <c r="D128" s="19"/>
      <c r="E128" s="19"/>
      <c r="F128" s="19"/>
      <c r="G128" s="19"/>
      <c r="H128" s="19"/>
    </row>
    <row r="129" spans="2:8" ht="16.5" thickBot="1" x14ac:dyDescent="0.3">
      <c r="B129" s="31" t="s">
        <v>13</v>
      </c>
      <c r="C129" s="32"/>
      <c r="D129" s="32"/>
      <c r="E129" s="32"/>
      <c r="F129" s="32"/>
      <c r="G129" s="32"/>
      <c r="H129" s="32"/>
    </row>
    <row r="130" spans="2:8" ht="16.5" thickBot="1" x14ac:dyDescent="0.3">
      <c r="B130" s="31" t="s">
        <v>14</v>
      </c>
      <c r="C130" s="32"/>
      <c r="D130" s="32"/>
      <c r="E130" s="32"/>
      <c r="F130" s="32"/>
      <c r="G130" s="32"/>
      <c r="H130" s="32"/>
    </row>
    <row r="131" spans="2:8" ht="16.5" thickBot="1" x14ac:dyDescent="0.3">
      <c r="B131" s="31" t="s">
        <v>15</v>
      </c>
      <c r="C131" s="32"/>
      <c r="D131" s="32"/>
      <c r="E131" s="32"/>
      <c r="F131" s="32"/>
      <c r="G131" s="32"/>
      <c r="H131" s="32"/>
    </row>
    <row r="132" spans="2:8" ht="16.5" thickBot="1" x14ac:dyDescent="0.3">
      <c r="B132" s="26" t="s">
        <v>19</v>
      </c>
      <c r="C132" s="21"/>
      <c r="D132" s="21"/>
      <c r="E132" s="21"/>
      <c r="F132" s="21"/>
      <c r="G132" s="21"/>
      <c r="H132" s="21"/>
    </row>
    <row r="133" spans="2:8" ht="26.25" thickBot="1" x14ac:dyDescent="0.3">
      <c r="B133" s="5" t="s">
        <v>16</v>
      </c>
      <c r="C133" s="17"/>
      <c r="D133" s="17"/>
      <c r="E133" s="17"/>
      <c r="F133" s="17"/>
      <c r="G133" s="17"/>
      <c r="H133" s="17"/>
    </row>
    <row r="134" spans="2:8" ht="16.5" thickBot="1" x14ac:dyDescent="0.3">
      <c r="B134" s="18"/>
      <c r="C134" s="19"/>
      <c r="D134" s="19"/>
      <c r="E134" s="19"/>
      <c r="F134" s="19"/>
      <c r="G134" s="19"/>
      <c r="H134" s="19"/>
    </row>
    <row r="135" spans="2:8" ht="16.5" thickBot="1" x14ac:dyDescent="0.3">
      <c r="B135" s="30" t="s">
        <v>17</v>
      </c>
      <c r="C135" s="23">
        <f t="shared" ref="C135:H135" si="15">C127+C133</f>
        <v>0</v>
      </c>
      <c r="D135" s="23">
        <f t="shared" si="15"/>
        <v>0</v>
      </c>
      <c r="E135" s="23">
        <f t="shared" si="15"/>
        <v>0</v>
      </c>
      <c r="F135" s="23">
        <f t="shared" si="15"/>
        <v>0</v>
      </c>
      <c r="G135" s="23">
        <f t="shared" si="15"/>
        <v>0</v>
      </c>
      <c r="H135" s="23">
        <f t="shared" si="15"/>
        <v>0</v>
      </c>
    </row>
    <row r="136" spans="2:8" ht="16.5" thickBot="1" x14ac:dyDescent="0.3">
      <c r="B136" s="18"/>
      <c r="C136" s="19"/>
      <c r="D136" s="19"/>
      <c r="E136" s="19"/>
      <c r="F136" s="19"/>
      <c r="G136" s="19"/>
      <c r="H136" s="19"/>
    </row>
    <row r="137" spans="2:8" ht="16.5" thickBot="1" x14ac:dyDescent="0.3">
      <c r="B137" s="33" t="s">
        <v>18</v>
      </c>
      <c r="C137" s="34"/>
      <c r="D137" s="34"/>
      <c r="E137" s="34"/>
      <c r="F137" s="34"/>
      <c r="G137" s="34"/>
      <c r="H137" s="34"/>
    </row>
    <row r="139" spans="2:8" ht="16.5" thickBot="1" x14ac:dyDescent="0.3"/>
    <row r="140" spans="2:8" ht="16.5" thickBot="1" x14ac:dyDescent="0.3">
      <c r="B140" s="43" t="s">
        <v>29</v>
      </c>
      <c r="C140" s="44"/>
      <c r="D140" s="44"/>
      <c r="E140" s="44"/>
      <c r="F140" s="44"/>
      <c r="G140" s="44"/>
      <c r="H140" s="45"/>
    </row>
    <row r="141" spans="2:8" x14ac:dyDescent="0.25">
      <c r="B141" s="14" t="s">
        <v>9</v>
      </c>
      <c r="C141" s="2" t="s">
        <v>32</v>
      </c>
      <c r="D141" s="2" t="s">
        <v>3</v>
      </c>
      <c r="E141" s="2" t="s">
        <v>4</v>
      </c>
      <c r="F141" s="2" t="s">
        <v>4</v>
      </c>
      <c r="G141" s="2" t="s">
        <v>4</v>
      </c>
      <c r="H141" s="2" t="s">
        <v>4</v>
      </c>
    </row>
    <row r="142" spans="2:8" x14ac:dyDescent="0.25">
      <c r="B142" s="14" t="s">
        <v>10</v>
      </c>
      <c r="C142" s="2"/>
      <c r="D142" s="2" t="s">
        <v>33</v>
      </c>
      <c r="E142" s="2" t="s">
        <v>5</v>
      </c>
      <c r="F142" s="2" t="s">
        <v>5</v>
      </c>
      <c r="G142" s="2" t="s">
        <v>5</v>
      </c>
      <c r="H142" s="2" t="s">
        <v>5</v>
      </c>
    </row>
    <row r="143" spans="2:8" ht="39" thickBot="1" x14ac:dyDescent="0.3">
      <c r="B143" s="16"/>
      <c r="C143" s="3"/>
      <c r="D143" s="3"/>
      <c r="E143" s="4" t="s">
        <v>34</v>
      </c>
      <c r="F143" s="4" t="s">
        <v>35</v>
      </c>
      <c r="G143" s="4" t="s">
        <v>36</v>
      </c>
      <c r="H143" s="4" t="s">
        <v>37</v>
      </c>
    </row>
    <row r="144" spans="2:8" ht="16.5" thickBot="1" x14ac:dyDescent="0.3">
      <c r="B144" s="30" t="s">
        <v>11</v>
      </c>
      <c r="C144" s="23">
        <f>C146+C147+C148</f>
        <v>209781</v>
      </c>
      <c r="D144" s="23">
        <f t="shared" ref="D144:H144" si="16">D146+D147+D148</f>
        <v>249068</v>
      </c>
      <c r="E144" s="23">
        <f t="shared" si="16"/>
        <v>57149</v>
      </c>
      <c r="F144" s="23">
        <f t="shared" si="16"/>
        <v>114138</v>
      </c>
      <c r="G144" s="23">
        <f t="shared" si="16"/>
        <v>171356</v>
      </c>
      <c r="H144" s="23">
        <f t="shared" si="16"/>
        <v>248200</v>
      </c>
    </row>
    <row r="145" spans="2:8" ht="16.5" thickBot="1" x14ac:dyDescent="0.3">
      <c r="B145" s="18" t="s">
        <v>12</v>
      </c>
      <c r="C145" s="19"/>
      <c r="D145" s="19"/>
      <c r="E145" s="19"/>
      <c r="F145" s="19"/>
      <c r="G145" s="19"/>
      <c r="H145" s="19"/>
    </row>
    <row r="146" spans="2:8" ht="16.5" thickBot="1" x14ac:dyDescent="0.3">
      <c r="B146" s="31" t="s">
        <v>13</v>
      </c>
      <c r="C146" s="32">
        <v>160345</v>
      </c>
      <c r="D146" s="32">
        <v>168242</v>
      </c>
      <c r="E146" s="32">
        <v>40079</v>
      </c>
      <c r="F146" s="32">
        <v>81945</v>
      </c>
      <c r="G146" s="32">
        <v>122739</v>
      </c>
      <c r="H146" s="32">
        <v>167760</v>
      </c>
    </row>
    <row r="147" spans="2:8" ht="16.5" thickBot="1" x14ac:dyDescent="0.3">
      <c r="B147" s="31" t="s">
        <v>14</v>
      </c>
      <c r="C147" s="32">
        <v>49436</v>
      </c>
      <c r="D147" s="32">
        <v>51636</v>
      </c>
      <c r="E147" s="32">
        <v>17070</v>
      </c>
      <c r="F147" s="32">
        <v>32193</v>
      </c>
      <c r="G147" s="32">
        <v>48617</v>
      </c>
      <c r="H147" s="32">
        <v>51250</v>
      </c>
    </row>
    <row r="148" spans="2:8" ht="16.5" thickBot="1" x14ac:dyDescent="0.3">
      <c r="B148" s="31" t="s">
        <v>15</v>
      </c>
      <c r="C148" s="32"/>
      <c r="D148" s="32">
        <v>29190</v>
      </c>
      <c r="E148" s="32"/>
      <c r="F148" s="32"/>
      <c r="G148" s="32"/>
      <c r="H148" s="32">
        <v>29190</v>
      </c>
    </row>
    <row r="149" spans="2:8" ht="16.5" thickBot="1" x14ac:dyDescent="0.3">
      <c r="B149" s="26" t="s">
        <v>19</v>
      </c>
      <c r="C149" s="21"/>
      <c r="D149" s="21"/>
      <c r="E149" s="21"/>
      <c r="F149" s="21"/>
      <c r="G149" s="21"/>
      <c r="H149" s="21"/>
    </row>
    <row r="150" spans="2:8" ht="26.25" thickBot="1" x14ac:dyDescent="0.3">
      <c r="B150" s="5" t="s">
        <v>16</v>
      </c>
      <c r="C150" s="17"/>
      <c r="D150" s="17"/>
      <c r="E150" s="17"/>
      <c r="F150" s="17"/>
      <c r="G150" s="17"/>
      <c r="H150" s="17"/>
    </row>
    <row r="151" spans="2:8" ht="16.5" thickBot="1" x14ac:dyDescent="0.3">
      <c r="B151" s="18"/>
      <c r="C151" s="19"/>
      <c r="D151" s="19"/>
      <c r="E151" s="19"/>
      <c r="F151" s="19"/>
      <c r="G151" s="19"/>
      <c r="H151" s="19"/>
    </row>
    <row r="152" spans="2:8" ht="16.5" thickBot="1" x14ac:dyDescent="0.3">
      <c r="B152" s="30" t="s">
        <v>17</v>
      </c>
      <c r="C152" s="23">
        <f t="shared" ref="C152:H152" si="17">C144+C150</f>
        <v>209781</v>
      </c>
      <c r="D152" s="23">
        <f t="shared" si="17"/>
        <v>249068</v>
      </c>
      <c r="E152" s="23">
        <f t="shared" si="17"/>
        <v>57149</v>
      </c>
      <c r="F152" s="23">
        <f t="shared" si="17"/>
        <v>114138</v>
      </c>
      <c r="G152" s="23">
        <f t="shared" si="17"/>
        <v>171356</v>
      </c>
      <c r="H152" s="23">
        <f t="shared" si="17"/>
        <v>248200</v>
      </c>
    </row>
    <row r="153" spans="2:8" ht="16.5" thickBot="1" x14ac:dyDescent="0.3">
      <c r="B153" s="18"/>
      <c r="C153" s="19"/>
      <c r="D153" s="19"/>
      <c r="E153" s="19"/>
      <c r="F153" s="19"/>
      <c r="G153" s="19"/>
      <c r="H153" s="19"/>
    </row>
    <row r="154" spans="2:8" ht="16.5" thickBot="1" x14ac:dyDescent="0.3">
      <c r="B154" s="33" t="s">
        <v>18</v>
      </c>
      <c r="C154" s="34">
        <v>11</v>
      </c>
      <c r="D154" s="34">
        <v>11</v>
      </c>
      <c r="E154" s="34">
        <v>11</v>
      </c>
      <c r="F154" s="34">
        <v>10</v>
      </c>
      <c r="G154" s="34">
        <v>11</v>
      </c>
      <c r="H154" s="34">
        <v>11</v>
      </c>
    </row>
    <row r="156" spans="2:8" ht="48.75" customHeight="1" x14ac:dyDescent="0.25"/>
    <row r="157" spans="2:8" x14ac:dyDescent="0.25">
      <c r="B157" s="39" t="s">
        <v>0</v>
      </c>
      <c r="C157" s="39"/>
      <c r="D157" s="39"/>
      <c r="E157" s="39"/>
      <c r="F157" s="39"/>
      <c r="G157" s="39"/>
      <c r="H157" s="39"/>
    </row>
    <row r="158" spans="2:8" x14ac:dyDescent="0.25">
      <c r="B158" s="39" t="s">
        <v>39</v>
      </c>
      <c r="C158" s="39"/>
      <c r="D158" s="39"/>
      <c r="E158" s="39"/>
      <c r="F158" s="39"/>
      <c r="G158" s="39"/>
      <c r="H158" s="39"/>
    </row>
    <row r="159" spans="2:8" x14ac:dyDescent="0.25">
      <c r="B159" s="39" t="s">
        <v>1</v>
      </c>
      <c r="C159" s="39"/>
      <c r="D159" s="39"/>
      <c r="E159" s="39"/>
      <c r="F159" s="39"/>
      <c r="G159" s="39"/>
      <c r="H159" s="39"/>
    </row>
    <row r="160" spans="2:8" ht="16.5" thickBot="1" x14ac:dyDescent="0.3">
      <c r="B160" s="10"/>
    </row>
    <row r="161" spans="2:8" x14ac:dyDescent="0.25">
      <c r="B161" s="40" t="s">
        <v>2</v>
      </c>
      <c r="C161" s="1" t="s">
        <v>32</v>
      </c>
      <c r="D161" s="1" t="s">
        <v>3</v>
      </c>
      <c r="E161" s="1" t="s">
        <v>4</v>
      </c>
      <c r="F161" s="1" t="s">
        <v>4</v>
      </c>
      <c r="G161" s="1" t="s">
        <v>4</v>
      </c>
      <c r="H161" s="1" t="s">
        <v>4</v>
      </c>
    </row>
    <row r="162" spans="2:8" x14ac:dyDescent="0.25">
      <c r="B162" s="41"/>
      <c r="C162" s="2"/>
      <c r="D162" s="2" t="s">
        <v>33</v>
      </c>
      <c r="E162" s="2" t="s">
        <v>5</v>
      </c>
      <c r="F162" s="2" t="s">
        <v>5</v>
      </c>
      <c r="G162" s="2" t="s">
        <v>5</v>
      </c>
      <c r="H162" s="2" t="s">
        <v>5</v>
      </c>
    </row>
    <row r="163" spans="2:8" ht="39" thickBot="1" x14ac:dyDescent="0.3">
      <c r="B163" s="42"/>
      <c r="C163" s="3"/>
      <c r="D163" s="3"/>
      <c r="E163" s="4" t="s">
        <v>34</v>
      </c>
      <c r="F163" s="4" t="s">
        <v>35</v>
      </c>
      <c r="G163" s="4" t="s">
        <v>36</v>
      </c>
      <c r="H163" s="4" t="s">
        <v>37</v>
      </c>
    </row>
    <row r="164" spans="2:8" ht="26.25" thickBot="1" x14ac:dyDescent="0.3">
      <c r="B164" s="35" t="s">
        <v>30</v>
      </c>
      <c r="C164" s="7">
        <f>C165</f>
        <v>31471</v>
      </c>
      <c r="D164" s="7">
        <f t="shared" ref="D164:H164" si="18">D165</f>
        <v>36872</v>
      </c>
      <c r="E164" s="7">
        <f t="shared" si="18"/>
        <v>8226</v>
      </c>
      <c r="F164" s="7">
        <f t="shared" si="18"/>
        <v>18543</v>
      </c>
      <c r="G164" s="7">
        <f t="shared" si="18"/>
        <v>27629</v>
      </c>
      <c r="H164" s="7">
        <f t="shared" si="18"/>
        <v>36786</v>
      </c>
    </row>
    <row r="165" spans="2:8" ht="26.25" thickBot="1" x14ac:dyDescent="0.3">
      <c r="B165" s="36" t="s">
        <v>21</v>
      </c>
      <c r="C165" s="37">
        <f t="shared" ref="C165:H165" si="19">C16</f>
        <v>31471</v>
      </c>
      <c r="D165" s="37">
        <f t="shared" si="19"/>
        <v>36872</v>
      </c>
      <c r="E165" s="37">
        <f t="shared" si="19"/>
        <v>8226</v>
      </c>
      <c r="F165" s="37">
        <f t="shared" si="19"/>
        <v>18543</v>
      </c>
      <c r="G165" s="37">
        <f t="shared" si="19"/>
        <v>27629</v>
      </c>
      <c r="H165" s="37">
        <f t="shared" si="19"/>
        <v>36786</v>
      </c>
    </row>
    <row r="166" spans="2:8" ht="26.25" thickBot="1" x14ac:dyDescent="0.3">
      <c r="B166" s="35" t="s">
        <v>30</v>
      </c>
      <c r="C166" s="7">
        <f>C167</f>
        <v>94100</v>
      </c>
      <c r="D166" s="7">
        <f t="shared" ref="D166" si="20">D167</f>
        <v>106289</v>
      </c>
      <c r="E166" s="7">
        <f t="shared" ref="E166" si="21">E167</f>
        <v>34079</v>
      </c>
      <c r="F166" s="7">
        <f t="shared" ref="F166" si="22">F167</f>
        <v>55438</v>
      </c>
      <c r="G166" s="7">
        <f t="shared" ref="G166" si="23">G167</f>
        <v>76330</v>
      </c>
      <c r="H166" s="7">
        <f t="shared" ref="H166" si="24">H167</f>
        <v>105794</v>
      </c>
    </row>
    <row r="167" spans="2:8" ht="39" thickBot="1" x14ac:dyDescent="0.3">
      <c r="B167" s="36" t="s">
        <v>22</v>
      </c>
      <c r="C167" s="37">
        <f t="shared" ref="C167:H167" si="25">C33</f>
        <v>94100</v>
      </c>
      <c r="D167" s="37">
        <f t="shared" si="25"/>
        <v>106289</v>
      </c>
      <c r="E167" s="37">
        <f t="shared" si="25"/>
        <v>34079</v>
      </c>
      <c r="F167" s="37">
        <f t="shared" si="25"/>
        <v>55438</v>
      </c>
      <c r="G167" s="37">
        <f t="shared" si="25"/>
        <v>76330</v>
      </c>
      <c r="H167" s="37">
        <f t="shared" si="25"/>
        <v>105794</v>
      </c>
    </row>
    <row r="168" spans="2:8" ht="26.25" thickBot="1" x14ac:dyDescent="0.3">
      <c r="B168" s="35" t="s">
        <v>30</v>
      </c>
      <c r="C168" s="7">
        <f>C169</f>
        <v>56677</v>
      </c>
      <c r="D168" s="7">
        <f t="shared" ref="D168" si="26">D169</f>
        <v>64155</v>
      </c>
      <c r="E168" s="7">
        <f t="shared" ref="E168" si="27">E169</f>
        <v>13373</v>
      </c>
      <c r="F168" s="7">
        <f t="shared" ref="F168" si="28">F169</f>
        <v>29419</v>
      </c>
      <c r="G168" s="7">
        <f t="shared" ref="G168" si="29">G169</f>
        <v>45157</v>
      </c>
      <c r="H168" s="7">
        <f t="shared" ref="H168" si="30">H169</f>
        <v>63486</v>
      </c>
    </row>
    <row r="169" spans="2:8" ht="39" thickBot="1" x14ac:dyDescent="0.3">
      <c r="B169" s="36" t="s">
        <v>23</v>
      </c>
      <c r="C169" s="37">
        <f t="shared" ref="C169:H169" si="31">C50</f>
        <v>56677</v>
      </c>
      <c r="D169" s="37">
        <f t="shared" si="31"/>
        <v>64155</v>
      </c>
      <c r="E169" s="37">
        <f t="shared" si="31"/>
        <v>13373</v>
      </c>
      <c r="F169" s="37">
        <f t="shared" si="31"/>
        <v>29419</v>
      </c>
      <c r="G169" s="37">
        <f t="shared" si="31"/>
        <v>45157</v>
      </c>
      <c r="H169" s="37">
        <f t="shared" si="31"/>
        <v>63486</v>
      </c>
    </row>
    <row r="170" spans="2:8" ht="26.25" thickBot="1" x14ac:dyDescent="0.3">
      <c r="B170" s="35" t="s">
        <v>30</v>
      </c>
      <c r="C170" s="7">
        <f>C171</f>
        <v>62073</v>
      </c>
      <c r="D170" s="7">
        <f t="shared" ref="D170" si="32">D171</f>
        <v>133619</v>
      </c>
      <c r="E170" s="7">
        <f t="shared" ref="E170" si="33">E171</f>
        <v>14550</v>
      </c>
      <c r="F170" s="7">
        <f t="shared" ref="F170" si="34">F171</f>
        <v>46837</v>
      </c>
      <c r="G170" s="7">
        <f t="shared" ref="G170" si="35">G171</f>
        <v>71045</v>
      </c>
      <c r="H170" s="7">
        <f t="shared" ref="H170" si="36">H171</f>
        <v>132823</v>
      </c>
    </row>
    <row r="171" spans="2:8" ht="39" thickBot="1" x14ac:dyDescent="0.3">
      <c r="B171" s="36" t="s">
        <v>24</v>
      </c>
      <c r="C171" s="37">
        <f t="shared" ref="C171:H171" si="37">C67</f>
        <v>62073</v>
      </c>
      <c r="D171" s="37">
        <f t="shared" si="37"/>
        <v>133619</v>
      </c>
      <c r="E171" s="37">
        <f t="shared" si="37"/>
        <v>14550</v>
      </c>
      <c r="F171" s="37">
        <f t="shared" si="37"/>
        <v>46837</v>
      </c>
      <c r="G171" s="37">
        <f t="shared" si="37"/>
        <v>71045</v>
      </c>
      <c r="H171" s="37">
        <f t="shared" si="37"/>
        <v>132823</v>
      </c>
    </row>
    <row r="172" spans="2:8" ht="26.25" thickBot="1" x14ac:dyDescent="0.3">
      <c r="B172" s="35" t="s">
        <v>30</v>
      </c>
      <c r="C172" s="7">
        <f>C173</f>
        <v>81252</v>
      </c>
      <c r="D172" s="7">
        <f t="shared" ref="D172" si="38">D173</f>
        <v>91792</v>
      </c>
      <c r="E172" s="7">
        <f t="shared" ref="E172" si="39">E173</f>
        <v>19493</v>
      </c>
      <c r="F172" s="7">
        <f t="shared" ref="F172" si="40">F173</f>
        <v>39899</v>
      </c>
      <c r="G172" s="7">
        <f t="shared" ref="G172" si="41">G173</f>
        <v>61893</v>
      </c>
      <c r="H172" s="7">
        <f t="shared" ref="H172" si="42">H173</f>
        <v>91440</v>
      </c>
    </row>
    <row r="173" spans="2:8" ht="42" customHeight="1" thickBot="1" x14ac:dyDescent="0.3">
      <c r="B173" s="36" t="s">
        <v>25</v>
      </c>
      <c r="C173" s="37">
        <f t="shared" ref="C173:H173" si="43">C84</f>
        <v>81252</v>
      </c>
      <c r="D173" s="37">
        <f t="shared" si="43"/>
        <v>91792</v>
      </c>
      <c r="E173" s="37">
        <f t="shared" si="43"/>
        <v>19493</v>
      </c>
      <c r="F173" s="37">
        <f t="shared" si="43"/>
        <v>39899</v>
      </c>
      <c r="G173" s="37">
        <f t="shared" si="43"/>
        <v>61893</v>
      </c>
      <c r="H173" s="37">
        <f t="shared" si="43"/>
        <v>91440</v>
      </c>
    </row>
    <row r="174" spans="2:8" ht="26.25" thickBot="1" x14ac:dyDescent="0.3">
      <c r="B174" s="35" t="s">
        <v>30</v>
      </c>
      <c r="C174" s="7">
        <f>C175</f>
        <v>96443</v>
      </c>
      <c r="D174" s="7">
        <f t="shared" ref="D174" si="44">D175</f>
        <v>113767</v>
      </c>
      <c r="E174" s="7">
        <f t="shared" ref="E174" si="45">E175</f>
        <v>23687</v>
      </c>
      <c r="F174" s="7">
        <f t="shared" ref="F174" si="46">F175</f>
        <v>48328</v>
      </c>
      <c r="G174" s="7">
        <f t="shared" ref="G174" si="47">G175</f>
        <v>71767</v>
      </c>
      <c r="H174" s="7">
        <f t="shared" ref="H174" si="48">H175</f>
        <v>112880</v>
      </c>
    </row>
    <row r="175" spans="2:8" ht="42.75" customHeight="1" thickBot="1" x14ac:dyDescent="0.3">
      <c r="B175" s="36" t="s">
        <v>26</v>
      </c>
      <c r="C175" s="37">
        <f t="shared" ref="C175:H175" si="49">C101</f>
        <v>96443</v>
      </c>
      <c r="D175" s="37">
        <f t="shared" si="49"/>
        <v>113767</v>
      </c>
      <c r="E175" s="37">
        <f t="shared" si="49"/>
        <v>23687</v>
      </c>
      <c r="F175" s="37">
        <f t="shared" si="49"/>
        <v>48328</v>
      </c>
      <c r="G175" s="37">
        <f t="shared" si="49"/>
        <v>71767</v>
      </c>
      <c r="H175" s="37">
        <f t="shared" si="49"/>
        <v>112880</v>
      </c>
    </row>
    <row r="176" spans="2:8" ht="26.25" thickBot="1" x14ac:dyDescent="0.3">
      <c r="B176" s="35" t="s">
        <v>30</v>
      </c>
      <c r="C176" s="7">
        <f>C177</f>
        <v>0</v>
      </c>
      <c r="D176" s="7">
        <f t="shared" ref="D176" si="50">D177</f>
        <v>0</v>
      </c>
      <c r="E176" s="7">
        <f t="shared" ref="E176" si="51">E177</f>
        <v>0</v>
      </c>
      <c r="F176" s="7">
        <f t="shared" ref="F176" si="52">F177</f>
        <v>0</v>
      </c>
      <c r="G176" s="7">
        <f t="shared" ref="G176" si="53">G177</f>
        <v>0</v>
      </c>
      <c r="H176" s="7">
        <f t="shared" ref="H176" si="54">H177</f>
        <v>0</v>
      </c>
    </row>
    <row r="177" spans="2:8" ht="26.25" thickBot="1" x14ac:dyDescent="0.3">
      <c r="B177" s="36" t="s">
        <v>27</v>
      </c>
      <c r="C177" s="37">
        <f t="shared" ref="C177:H177" si="55">C118</f>
        <v>0</v>
      </c>
      <c r="D177" s="37">
        <f t="shared" si="55"/>
        <v>0</v>
      </c>
      <c r="E177" s="37">
        <f t="shared" si="55"/>
        <v>0</v>
      </c>
      <c r="F177" s="37">
        <f t="shared" si="55"/>
        <v>0</v>
      </c>
      <c r="G177" s="37">
        <f t="shared" si="55"/>
        <v>0</v>
      </c>
      <c r="H177" s="37">
        <f t="shared" si="55"/>
        <v>0</v>
      </c>
    </row>
    <row r="178" spans="2:8" ht="39" thickBot="1" x14ac:dyDescent="0.3">
      <c r="B178" s="35" t="s">
        <v>20</v>
      </c>
      <c r="C178" s="7">
        <f>C179</f>
        <v>0</v>
      </c>
      <c r="D178" s="7">
        <f t="shared" ref="D178" si="56">D179</f>
        <v>0</v>
      </c>
      <c r="E178" s="7">
        <f t="shared" ref="E178" si="57">E179</f>
        <v>0</v>
      </c>
      <c r="F178" s="7">
        <f t="shared" ref="F178" si="58">F179</f>
        <v>0</v>
      </c>
      <c r="G178" s="7">
        <f t="shared" ref="G178" si="59">G179</f>
        <v>0</v>
      </c>
      <c r="H178" s="7">
        <f t="shared" ref="H178" si="60">H179</f>
        <v>0</v>
      </c>
    </row>
    <row r="179" spans="2:8" ht="39" thickBot="1" x14ac:dyDescent="0.3">
      <c r="B179" s="36" t="s">
        <v>31</v>
      </c>
      <c r="C179" s="37">
        <f t="shared" ref="C179:H179" si="61">C135</f>
        <v>0</v>
      </c>
      <c r="D179" s="37">
        <f t="shared" si="61"/>
        <v>0</v>
      </c>
      <c r="E179" s="37">
        <f t="shared" si="61"/>
        <v>0</v>
      </c>
      <c r="F179" s="37">
        <f t="shared" si="61"/>
        <v>0</v>
      </c>
      <c r="G179" s="37">
        <f t="shared" si="61"/>
        <v>0</v>
      </c>
      <c r="H179" s="37">
        <f t="shared" si="61"/>
        <v>0</v>
      </c>
    </row>
    <row r="180" spans="2:8" ht="16.5" thickBot="1" x14ac:dyDescent="0.3">
      <c r="B180" s="5" t="s">
        <v>6</v>
      </c>
      <c r="C180" s="38">
        <f>C152</f>
        <v>209781</v>
      </c>
      <c r="D180" s="38">
        <f t="shared" ref="D180:H180" si="62">D152</f>
        <v>249068</v>
      </c>
      <c r="E180" s="38">
        <f t="shared" si="62"/>
        <v>57149</v>
      </c>
      <c r="F180" s="38">
        <f t="shared" si="62"/>
        <v>114138</v>
      </c>
      <c r="G180" s="38">
        <f t="shared" si="62"/>
        <v>171356</v>
      </c>
      <c r="H180" s="38">
        <f t="shared" si="62"/>
        <v>248200</v>
      </c>
    </row>
    <row r="181" spans="2:8" ht="16.5" thickBot="1" x14ac:dyDescent="0.3">
      <c r="B181" s="5" t="s">
        <v>7</v>
      </c>
      <c r="C181" s="7">
        <f>C164+C166+C168+C170+C172+C174+C176+C178+C180</f>
        <v>631797</v>
      </c>
      <c r="D181" s="7">
        <f t="shared" ref="D181:H181" si="63">D164+D166+D168+D170+D172+D174+D176+D178+D180</f>
        <v>795562</v>
      </c>
      <c r="E181" s="7">
        <f t="shared" si="63"/>
        <v>170557</v>
      </c>
      <c r="F181" s="7">
        <f t="shared" si="63"/>
        <v>352602</v>
      </c>
      <c r="G181" s="7">
        <f t="shared" si="63"/>
        <v>525177</v>
      </c>
      <c r="H181" s="7">
        <f t="shared" si="63"/>
        <v>791409</v>
      </c>
    </row>
  </sheetData>
  <mergeCells count="16">
    <mergeCell ref="B55:H55"/>
    <mergeCell ref="B4:H4"/>
    <mergeCell ref="B1:H1"/>
    <mergeCell ref="B2:H2"/>
    <mergeCell ref="B3:H3"/>
    <mergeCell ref="B21:H21"/>
    <mergeCell ref="B38:H38"/>
    <mergeCell ref="B157:H157"/>
    <mergeCell ref="B158:H158"/>
    <mergeCell ref="B159:H159"/>
    <mergeCell ref="B161:B163"/>
    <mergeCell ref="B72:H72"/>
    <mergeCell ref="B89:H89"/>
    <mergeCell ref="B106:H106"/>
    <mergeCell ref="B123:H123"/>
    <mergeCell ref="B140:H140"/>
  </mergeCells>
  <pageMargins left="0" right="0" top="0" bottom="0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Отчет по програми 2017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Vania</cp:lastModifiedBy>
  <cp:lastPrinted>2015-01-29T15:03:59Z</cp:lastPrinted>
  <dcterms:created xsi:type="dcterms:W3CDTF">2014-04-04T08:25:26Z</dcterms:created>
  <dcterms:modified xsi:type="dcterms:W3CDTF">2018-01-13T12:04:45Z</dcterms:modified>
</cp:coreProperties>
</file>